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andrV\Desktop\ASTANASKI_NEWS\"/>
    </mc:Choice>
  </mc:AlternateContent>
  <xr:revisionPtr revIDLastSave="0" documentId="13_ncr:1_{0B79AC16-A411-4282-9F68-80998C3A391B}" xr6:coauthVersionLast="47" xr6:coauthVersionMax="47" xr10:uidLastSave="{00000000-0000-0000-0000-000000000000}"/>
  <bookViews>
    <workbookView xWindow="-108" yWindow="-108" windowWidth="30936" windowHeight="16896" activeTab="3" xr2:uid="{00000000-000D-0000-FFFF-FFFF00000000}"/>
  </bookViews>
  <sheets>
    <sheet name="ЧРК 10.09.2022 жен" sheetId="6" r:id="rId1"/>
    <sheet name="ЧРК 10.09.2022 муж" sheetId="5" r:id="rId2"/>
    <sheet name="эстафета ЧРК  11.09  (2)" sheetId="9" r:id="rId3"/>
    <sheet name="ОЧПО 10.09.2022 жен " sheetId="2" r:id="rId4"/>
    <sheet name="ОЧПО 10.09.2022 муж" sheetId="4" r:id="rId5"/>
    <sheet name="эстафета ЧПО 11.09 (ФОРМУЛА)" sheetId="7" r:id="rId6"/>
  </sheets>
  <definedNames>
    <definedName name="_xlnm.Print_Area" localSheetId="3">'ОЧПО 10.09.2022 жен '!$A$1:$M$45</definedName>
    <definedName name="_xlnm.Print_Area" localSheetId="4">'ОЧПО 10.09.2022 муж'!$A$1:$M$84</definedName>
    <definedName name="_xlnm.Print_Area" localSheetId="0">'ЧРК 10.09.2022 жен'!$A$1:$M$41</definedName>
    <definedName name="_xlnm.Print_Area" localSheetId="1">'ЧРК 10.09.2022 муж'!$A$1:$M$72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1" i="9" l="1"/>
  <c r="H30" i="9"/>
  <c r="J30" i="9"/>
  <c r="H29" i="9"/>
  <c r="J29" i="9"/>
  <c r="J28" i="9"/>
  <c r="M50" i="5"/>
  <c r="J32" i="7"/>
  <c r="J29" i="7"/>
  <c r="H31" i="7"/>
  <c r="J31" i="7"/>
  <c r="H30" i="7"/>
  <c r="J30" i="7"/>
  <c r="M53" i="5"/>
  <c r="M30" i="6"/>
  <c r="M29" i="6"/>
  <c r="M28" i="6"/>
  <c r="M25" i="6"/>
  <c r="M23" i="6"/>
  <c r="M22" i="6"/>
  <c r="M21" i="6"/>
  <c r="M19" i="6"/>
  <c r="M18" i="6"/>
  <c r="M61" i="5"/>
  <c r="M60" i="5"/>
  <c r="M59" i="5"/>
  <c r="M58" i="5"/>
  <c r="M57" i="5"/>
  <c r="M55" i="5"/>
  <c r="M54" i="5"/>
  <c r="M51" i="5"/>
  <c r="M49" i="5"/>
  <c r="M48" i="5"/>
  <c r="M47" i="5"/>
  <c r="M46" i="5"/>
  <c r="M44" i="5"/>
  <c r="M43" i="5"/>
  <c r="M42" i="5"/>
  <c r="M41" i="5"/>
  <c r="M40" i="5"/>
  <c r="M39" i="5"/>
  <c r="M36" i="5"/>
  <c r="M35" i="5"/>
  <c r="M34" i="5"/>
  <c r="M33" i="5"/>
  <c r="M31" i="5"/>
  <c r="M30" i="5"/>
  <c r="M29" i="5"/>
  <c r="M28" i="5"/>
  <c r="M27" i="5"/>
  <c r="M26" i="5"/>
  <c r="M18" i="5"/>
  <c r="M22" i="5"/>
  <c r="M21" i="5"/>
  <c r="M19" i="5"/>
  <c r="M23" i="5"/>
  <c r="M20" i="5"/>
  <c r="M55" i="4"/>
  <c r="M73" i="4"/>
  <c r="M34" i="2"/>
  <c r="M33" i="2"/>
  <c r="M32" i="2"/>
  <c r="M31" i="2"/>
  <c r="M28" i="2"/>
  <c r="M26" i="2"/>
  <c r="M25" i="2"/>
  <c r="M24" i="2"/>
  <c r="M22" i="2"/>
  <c r="M21" i="2"/>
  <c r="M19" i="2"/>
  <c r="M18" i="2"/>
  <c r="M72" i="4"/>
  <c r="M71" i="4"/>
  <c r="M70" i="4"/>
  <c r="M69" i="4"/>
  <c r="M67" i="4"/>
  <c r="M66" i="4"/>
  <c r="M64" i="4"/>
  <c r="M63" i="4"/>
  <c r="M62" i="4"/>
  <c r="M61" i="4"/>
  <c r="M60" i="4"/>
  <c r="M59" i="4"/>
  <c r="M57" i="4"/>
  <c r="M54" i="4"/>
  <c r="M53" i="4"/>
  <c r="M52" i="4"/>
  <c r="M56" i="4"/>
  <c r="M47" i="4"/>
  <c r="M48" i="4"/>
  <c r="M49" i="4"/>
  <c r="M46" i="4"/>
  <c r="M44" i="4"/>
  <c r="M43" i="4"/>
  <c r="M42" i="4"/>
  <c r="M41" i="4"/>
  <c r="M40" i="4"/>
  <c r="M39" i="4"/>
  <c r="M37" i="4"/>
  <c r="M33" i="4"/>
  <c r="M34" i="4"/>
  <c r="M32" i="4"/>
  <c r="M30" i="4"/>
  <c r="M29" i="4"/>
  <c r="M21" i="4"/>
  <c r="M23" i="4"/>
  <c r="M20" i="4"/>
  <c r="M24" i="4"/>
  <c r="M22" i="4"/>
  <c r="M19" i="4"/>
  <c r="M18" i="4"/>
</calcChain>
</file>

<file path=xl/sharedStrings.xml><?xml version="1.0" encoding="utf-8"?>
<sst xmlns="http://schemas.openxmlformats.org/spreadsheetml/2006/main" count="881" uniqueCount="183">
  <si>
    <t>ИТОГОВЫЙ ПРОТОКОЛ</t>
  </si>
  <si>
    <t>Жюри соревнований:</t>
  </si>
  <si>
    <t>Технические данные:</t>
  </si>
  <si>
    <t>Дистанция :</t>
  </si>
  <si>
    <t>Длина круга:</t>
  </si>
  <si>
    <t>Количество кругов:</t>
  </si>
  <si>
    <t>3 + 3</t>
  </si>
  <si>
    <t>Мес то</t>
  </si>
  <si>
    <t>Но  мер</t>
  </si>
  <si>
    <t>Фамилия, имя</t>
  </si>
  <si>
    <t>Год рожд.</t>
  </si>
  <si>
    <t>Раз ряд</t>
  </si>
  <si>
    <t>Регион</t>
  </si>
  <si>
    <t>Команда, Организация</t>
  </si>
  <si>
    <t>Классический ход</t>
  </si>
  <si>
    <t>Транзит</t>
  </si>
  <si>
    <t>Свободный ход</t>
  </si>
  <si>
    <t>Итоговый результат</t>
  </si>
  <si>
    <t>Женщины</t>
  </si>
  <si>
    <t>Температура</t>
  </si>
  <si>
    <t>Участники</t>
  </si>
  <si>
    <t>возд.</t>
  </si>
  <si>
    <t>Заявлено</t>
  </si>
  <si>
    <t>Стартовало</t>
  </si>
  <si>
    <t>Не стартовало</t>
  </si>
  <si>
    <t>Финишировало</t>
  </si>
  <si>
    <t>Не финишировало</t>
  </si>
  <si>
    <t>Дисквалиф.</t>
  </si>
  <si>
    <t>DSQ № 49 - неправильное прохождение дистанции</t>
  </si>
  <si>
    <t>Главный судья:</t>
  </si>
  <si>
    <t>Главный секретарь:</t>
  </si>
  <si>
    <t>УПРАВЛЕНИЕ ФИЗИЧЕСКОЙ КУЛЬТУРЫ И СПОРТА ПАВЛОДАРСКОЙ ОБЛАСТИ</t>
  </si>
  <si>
    <t>ОТКРЫТЫЙ ЧЕМПИОНАТ ПАВЛОДАРСКОЙ ОБЛАСТИ</t>
  </si>
  <si>
    <t>ПО ЛЫЖЕРОЛЛЕРАМ СРЕДИ ЛЮБИТЕЛЕЙ ЛЫЖНЫХ ГОНОК</t>
  </si>
  <si>
    <t>Место проведения: г.Павлодар, лыжная база " Ертыс"</t>
  </si>
  <si>
    <t>15 км + 15 км</t>
  </si>
  <si>
    <t>Мужчины</t>
  </si>
  <si>
    <t>9 км + 9 км</t>
  </si>
  <si>
    <t xml:space="preserve">15-19 лет </t>
  </si>
  <si>
    <t>Мертынс Иван</t>
  </si>
  <si>
    <t>КМС</t>
  </si>
  <si>
    <t>Павлодар обл</t>
  </si>
  <si>
    <t>ШВСМ</t>
  </si>
  <si>
    <t>Жумабай Мейржан</t>
  </si>
  <si>
    <t>Тумашев Юрий</t>
  </si>
  <si>
    <t>Никитин Дмитрий</t>
  </si>
  <si>
    <t>Мельников Павел</t>
  </si>
  <si>
    <t>СК</t>
  </si>
  <si>
    <t>Фахреев Артур</t>
  </si>
  <si>
    <t>СШИКОР</t>
  </si>
  <si>
    <t>Муляр Владислав</t>
  </si>
  <si>
    <t>ДЮСШ Желез р-н</t>
  </si>
  <si>
    <t>Козлов Вадим</t>
  </si>
  <si>
    <t>1сп</t>
  </si>
  <si>
    <t>Киселёв Максим</t>
  </si>
  <si>
    <t>Казякин Никита</t>
  </si>
  <si>
    <t>20-29 лет</t>
  </si>
  <si>
    <t>Дьяченко Владимир</t>
  </si>
  <si>
    <t>30-34 лет</t>
  </si>
  <si>
    <t>Култазин Нурлан</t>
  </si>
  <si>
    <t>Нур-Султан</t>
  </si>
  <si>
    <t>SKI CLUB ASTANA</t>
  </si>
  <si>
    <t>Сайткулов Ильдар</t>
  </si>
  <si>
    <t>Муравьев Дмитрий</t>
  </si>
  <si>
    <t>СКО</t>
  </si>
  <si>
    <t>Петропавловск</t>
  </si>
  <si>
    <t>Полукеев Павел</t>
  </si>
  <si>
    <t>35-39 лет</t>
  </si>
  <si>
    <t>Тайтлеуов Ерлан</t>
  </si>
  <si>
    <t>40-44 лет</t>
  </si>
  <si>
    <t>Литвиненко Виталий</t>
  </si>
  <si>
    <t>Павлодар</t>
  </si>
  <si>
    <t>Павлов Евгений</t>
  </si>
  <si>
    <t>Арышев Алексей</t>
  </si>
  <si>
    <t>Пыженко Алексей</t>
  </si>
  <si>
    <t xml:space="preserve">Немцов Алексей </t>
  </si>
  <si>
    <t>ВКО</t>
  </si>
  <si>
    <t>45-49 лет</t>
  </si>
  <si>
    <t>Ермаганбетов Аскар</t>
  </si>
  <si>
    <t>Нурахметов Саят</t>
  </si>
  <si>
    <t>Ныгыметов Еркин</t>
  </si>
  <si>
    <t>Абайская обл</t>
  </si>
  <si>
    <t>Семей</t>
  </si>
  <si>
    <t>Батютенко Иван</t>
  </si>
  <si>
    <t>РФ</t>
  </si>
  <si>
    <t>Омск</t>
  </si>
  <si>
    <t>50-54 лет</t>
  </si>
  <si>
    <t>Магзумов Мирас</t>
  </si>
  <si>
    <t>Тёмкин Роман</t>
  </si>
  <si>
    <t>Долгополов Михаил</t>
  </si>
  <si>
    <t>Закиров Ильшат</t>
  </si>
  <si>
    <t>55-59 лет</t>
  </si>
  <si>
    <t>Макишев Марат</t>
  </si>
  <si>
    <t>Николашин Олег</t>
  </si>
  <si>
    <t>Сергиенко Андрей</t>
  </si>
  <si>
    <t>Тинчурин Рафаиль</t>
  </si>
  <si>
    <t>60-64 лет</t>
  </si>
  <si>
    <t>65-69 лет</t>
  </si>
  <si>
    <t>Попошев Валерий</t>
  </si>
  <si>
    <t>Ковалёв Юрий</t>
  </si>
  <si>
    <t>Балкашино</t>
  </si>
  <si>
    <t>Горбаченко Алексей</t>
  </si>
  <si>
    <t>Костанай обл</t>
  </si>
  <si>
    <t>Рудный</t>
  </si>
  <si>
    <t>Ишимова Адима</t>
  </si>
  <si>
    <t>30-44 лет</t>
  </si>
  <si>
    <t>45-54 лет</t>
  </si>
  <si>
    <t>Ермаганбетова Асель</t>
  </si>
  <si>
    <t>Конакбаева Гаухар</t>
  </si>
  <si>
    <t>Ахметбекова Анаргуль</t>
  </si>
  <si>
    <t xml:space="preserve">55 лет и страше </t>
  </si>
  <si>
    <t>Носова Лариса</t>
  </si>
  <si>
    <t>Спешилов Владимир</t>
  </si>
  <si>
    <t>Бучельников Юрий</t>
  </si>
  <si>
    <t>Шелепов Юрий</t>
  </si>
  <si>
    <t>Винокуров Владимир</t>
  </si>
  <si>
    <t>Михайлов Александр</t>
  </si>
  <si>
    <t>Павлов Валерий</t>
  </si>
  <si>
    <t>Караганды</t>
  </si>
  <si>
    <t>Кулик Александр</t>
  </si>
  <si>
    <t>Шевченко Александр</t>
  </si>
  <si>
    <t>Терехин Николай</t>
  </si>
  <si>
    <t>Истомин Дмитрий</t>
  </si>
  <si>
    <t>Риддер</t>
  </si>
  <si>
    <t>Самсонов Денис</t>
  </si>
  <si>
    <t>Галуненко Галина</t>
  </si>
  <si>
    <t>Терехина Ирина</t>
  </si>
  <si>
    <t>Легаев Валерий</t>
  </si>
  <si>
    <t>Архутич Сергей</t>
  </si>
  <si>
    <t>Коренецкий Александр</t>
  </si>
  <si>
    <t>Ермаганбетова Жания</t>
  </si>
  <si>
    <t>Коваленко Николай</t>
  </si>
  <si>
    <t>Джакенова Дина</t>
  </si>
  <si>
    <t>СОРОКИН А.Н.</t>
  </si>
  <si>
    <t>Дата проведения: 10.09.2022г.</t>
  </si>
  <si>
    <t>Начало соревнований: 10.00 часов</t>
  </si>
  <si>
    <t>Окончание соревнований: 14.00 часов</t>
  </si>
  <si>
    <t>3 км + 3 км</t>
  </si>
  <si>
    <t>-</t>
  </si>
  <si>
    <t>4 круга</t>
  </si>
  <si>
    <t>сошел</t>
  </si>
  <si>
    <t>н/с</t>
  </si>
  <si>
    <t>МАКСИМОВА С.А.</t>
  </si>
  <si>
    <t>5 + 5</t>
  </si>
  <si>
    <t xml:space="preserve">70 лет и старше мужчины </t>
  </si>
  <si>
    <t>ОТКРЫТЫЙ ЧЕМПИОНАТА РЕСПУБЛИКИ КАЗАХСТАН</t>
  </si>
  <si>
    <t>20-39 лет</t>
  </si>
  <si>
    <t>Место проведения:г.Павлодар,                                                     Лыжная база "Ертыс"</t>
  </si>
  <si>
    <t>ЭСТАФЕТНАЯ ГОНКА</t>
  </si>
  <si>
    <t>Погода</t>
  </si>
  <si>
    <t>Жюри</t>
  </si>
  <si>
    <t>облачность</t>
  </si>
  <si>
    <t xml:space="preserve">место </t>
  </si>
  <si>
    <t>старт.№</t>
  </si>
  <si>
    <t>Фамилия</t>
  </si>
  <si>
    <t>г. р.</t>
  </si>
  <si>
    <t>разряд</t>
  </si>
  <si>
    <t>область</t>
  </si>
  <si>
    <t>организация</t>
  </si>
  <si>
    <t>время старта</t>
  </si>
  <si>
    <t>время финиша</t>
  </si>
  <si>
    <t>чистое время</t>
  </si>
  <si>
    <t>результат</t>
  </si>
  <si>
    <t>Скиатлон лыжероллеры</t>
  </si>
  <si>
    <t>3км</t>
  </si>
  <si>
    <t>Кустов А.И.</t>
  </si>
  <si>
    <t>Кисляков В.Е.</t>
  </si>
  <si>
    <t>Железинский р-н</t>
  </si>
  <si>
    <t>Молчанюк Андрей</t>
  </si>
  <si>
    <t>Матыскин Илья</t>
  </si>
  <si>
    <t>Кузнецов Степан</t>
  </si>
  <si>
    <t>Карагандинск обл</t>
  </si>
  <si>
    <t>лыжероллеры свободный ход 4*6 км</t>
  </si>
  <si>
    <t>20+</t>
  </si>
  <si>
    <t>15+</t>
  </si>
  <si>
    <t>5+5</t>
  </si>
  <si>
    <t>3км+3км</t>
  </si>
  <si>
    <t>СОРОКИН А.А.</t>
  </si>
  <si>
    <t>Ланглиц Екатерина</t>
  </si>
  <si>
    <t>Порфиряну В.А.</t>
  </si>
  <si>
    <t>Баженов Максим</t>
  </si>
  <si>
    <t>Куртазин Нурлан</t>
  </si>
  <si>
    <t>роллеры различного требования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</si>
</sst>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0;[Red]0"/>
    <numFmt numFmtId="166" formatCode="[h]:mm:ss;@"/>
  </numFmts>
  <fonts count="7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rgb="FFFF0000"/>
      <name val="Arial Cyr"/>
      <charset val="204"/>
    </font>
    <font>
      <i/>
      <sz val="10"/>
      <color theme="0"/>
      <name val="Calibri"/>
      <family val="2"/>
      <charset val="204"/>
      <scheme val="minor"/>
    </font>
    <font>
      <sz val="9"/>
      <color theme="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26"/>
      </patternFill>
    </fill>
  </fills>
  <borders count="8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894">
    <xf numFmtId="0" fontId="0" fillId="0" borderId="0"/>
    <xf numFmtId="0" fontId="22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3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34" borderId="0" applyNumberFormat="0" applyBorder="0" applyAlignment="0" applyProtection="0"/>
    <xf numFmtId="0" fontId="5" fillId="1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3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35" borderId="0" applyNumberFormat="0" applyBorder="0" applyAlignment="0" applyProtection="0"/>
    <xf numFmtId="0" fontId="5" fillId="1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6" borderId="0" applyNumberFormat="0" applyBorder="0" applyAlignment="0" applyProtection="0"/>
    <xf numFmtId="0" fontId="5" fillId="18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18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37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37" borderId="0" applyNumberFormat="0" applyBorder="0" applyAlignment="0" applyProtection="0"/>
    <xf numFmtId="0" fontId="5" fillId="2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4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42" borderId="0" applyNumberFormat="0" applyBorder="0" applyAlignment="0" applyProtection="0"/>
    <xf numFmtId="0" fontId="5" fillId="1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1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1" fillId="12" borderId="0" applyNumberFormat="0" applyBorder="0" applyAlignment="0" applyProtection="0"/>
    <xf numFmtId="0" fontId="37" fillId="44" borderId="0" applyNumberFormat="0" applyBorder="0" applyAlignment="0" applyProtection="0"/>
    <xf numFmtId="0" fontId="21" fillId="16" borderId="0" applyNumberFormat="0" applyBorder="0" applyAlignment="0" applyProtection="0"/>
    <xf numFmtId="0" fontId="37" fillId="41" borderId="0" applyNumberFormat="0" applyBorder="0" applyAlignment="0" applyProtection="0"/>
    <xf numFmtId="0" fontId="21" fillId="2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42" borderId="0" applyNumberFormat="0" applyBorder="0" applyAlignment="0" applyProtection="0"/>
    <xf numFmtId="0" fontId="21" fillId="2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37" fillId="42" borderId="0" applyNumberFormat="0" applyBorder="0" applyAlignment="0" applyProtection="0"/>
    <xf numFmtId="0" fontId="21" fillId="2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45" borderId="0" applyNumberFormat="0" applyBorder="0" applyAlignment="0" applyProtection="0"/>
    <xf numFmtId="0" fontId="21" fillId="2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37" fillId="45" borderId="0" applyNumberFormat="0" applyBorder="0" applyAlignment="0" applyProtection="0"/>
    <xf numFmtId="0" fontId="21" fillId="28" borderId="0" applyNumberFormat="0" applyBorder="0" applyAlignment="0" applyProtection="0"/>
    <xf numFmtId="0" fontId="37" fillId="46" borderId="0" applyNumberFormat="0" applyBorder="0" applyAlignment="0" applyProtection="0"/>
    <xf numFmtId="0" fontId="21" fillId="32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47" borderId="0" applyNumberFormat="0" applyBorder="0" applyAlignment="0" applyProtection="0"/>
    <xf numFmtId="0" fontId="21" fillId="32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37" fillId="47" borderId="0" applyNumberFormat="0" applyBorder="0" applyAlignment="0" applyProtection="0"/>
    <xf numFmtId="0" fontId="21" fillId="9" borderId="0" applyNumberFormat="0" applyBorder="0" applyAlignment="0" applyProtection="0"/>
    <xf numFmtId="0" fontId="37" fillId="48" borderId="0" applyNumberFormat="0" applyBorder="0" applyAlignment="0" applyProtection="0"/>
    <xf numFmtId="0" fontId="21" fillId="13" borderId="0" applyNumberFormat="0" applyBorder="0" applyAlignment="0" applyProtection="0"/>
    <xf numFmtId="0" fontId="37" fillId="49" borderId="0" applyNumberFormat="0" applyBorder="0" applyAlignment="0" applyProtection="0"/>
    <xf numFmtId="0" fontId="21" fillId="17" borderId="0" applyNumberFormat="0" applyBorder="0" applyAlignment="0" applyProtection="0"/>
    <xf numFmtId="0" fontId="37" fillId="50" borderId="0" applyNumberFormat="0" applyBorder="0" applyAlignment="0" applyProtection="0"/>
    <xf numFmtId="0" fontId="21" fillId="21" borderId="0" applyNumberFormat="0" applyBorder="0" applyAlignment="0" applyProtection="0"/>
    <xf numFmtId="0" fontId="37" fillId="45" borderId="0" applyNumberFormat="0" applyBorder="0" applyAlignment="0" applyProtection="0"/>
    <xf numFmtId="0" fontId="21" fillId="25" borderId="0" applyNumberFormat="0" applyBorder="0" applyAlignment="0" applyProtection="0"/>
    <xf numFmtId="0" fontId="37" fillId="46" borderId="0" applyNumberFormat="0" applyBorder="0" applyAlignment="0" applyProtection="0"/>
    <xf numFmtId="0" fontId="21" fillId="29" borderId="0" applyNumberFormat="0" applyBorder="0" applyAlignment="0" applyProtection="0"/>
    <xf numFmtId="0" fontId="37" fillId="51" borderId="0" applyNumberFormat="0" applyBorder="0" applyAlignment="0" applyProtection="0"/>
    <xf numFmtId="0" fontId="13" fillId="5" borderId="4" applyNumberFormat="0" applyAlignment="0" applyProtection="0"/>
    <xf numFmtId="0" fontId="38" fillId="39" borderId="48" applyNumberFormat="0" applyAlignment="0" applyProtection="0"/>
    <xf numFmtId="0" fontId="14" fillId="6" borderId="5" applyNumberFormat="0" applyAlignment="0" applyProtection="0"/>
    <xf numFmtId="0" fontId="39" fillId="52" borderId="49" applyNumberFormat="0" applyAlignment="0" applyProtection="0"/>
    <xf numFmtId="0" fontId="15" fillId="6" borderId="4" applyNumberFormat="0" applyAlignment="0" applyProtection="0"/>
    <xf numFmtId="0" fontId="40" fillId="52" borderId="48" applyNumberFormat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7" fillId="0" borderId="1" applyNumberFormat="0" applyFill="0" applyAlignment="0" applyProtection="0"/>
    <xf numFmtId="0" fontId="42" fillId="0" borderId="50" applyNumberFormat="0" applyFill="0" applyAlignment="0" applyProtection="0"/>
    <xf numFmtId="0" fontId="8" fillId="0" borderId="2" applyNumberFormat="0" applyFill="0" applyAlignment="0" applyProtection="0"/>
    <xf numFmtId="0" fontId="43" fillId="0" borderId="51" applyNumberFormat="0" applyFill="0" applyAlignment="0" applyProtection="0"/>
    <xf numFmtId="0" fontId="9" fillId="0" borderId="3" applyNumberFormat="0" applyFill="0" applyAlignment="0" applyProtection="0"/>
    <xf numFmtId="0" fontId="44" fillId="0" borderId="52" applyNumberFormat="0" applyFill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45" fillId="0" borderId="53" applyNumberFormat="0" applyFill="0" applyAlignment="0" applyProtection="0"/>
    <xf numFmtId="0" fontId="17" fillId="7" borderId="7" applyNumberFormat="0" applyAlignment="0" applyProtection="0"/>
    <xf numFmtId="0" fontId="46" fillId="53" borderId="54" applyNumberFormat="0" applyAlignment="0" applyProtection="0"/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8" fillId="54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36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36" fillId="0" borderId="0"/>
    <xf numFmtId="0" fontId="22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36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11" fillId="3" borderId="0" applyNumberFormat="0" applyBorder="0" applyAlignment="0" applyProtection="0"/>
    <xf numFmtId="0" fontId="49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55" borderId="5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8" borderId="8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8" borderId="8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8" borderId="8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8" borderId="8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8" borderId="8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8" borderId="8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8" borderId="8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8" borderId="8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5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5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6" fillId="8" borderId="8" applyNumberFormat="0" applyFont="0" applyAlignment="0" applyProtection="0"/>
    <xf numFmtId="0" fontId="36" fillId="55" borderId="5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6" fillId="8" borderId="8" applyNumberFormat="0" applyFont="0" applyAlignment="0" applyProtection="0"/>
    <xf numFmtId="0" fontId="36" fillId="55" borderId="5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24" fillId="55" borderId="5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24" fillId="55" borderId="55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6" fillId="55" borderId="5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6" fillId="55" borderId="5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6" fillId="8" borderId="8" applyNumberFormat="0" applyFont="0" applyAlignment="0" applyProtection="0"/>
    <xf numFmtId="0" fontId="36" fillId="55" borderId="5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55" borderId="55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8" borderId="8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8" borderId="8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8" borderId="8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8" borderId="8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8" borderId="8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0" fontId="36" fillId="55" borderId="55" applyNumberFormat="0" applyFont="0" applyAlignment="0" applyProtection="0"/>
    <xf numFmtId="9" fontId="24" fillId="0" borderId="0" applyFont="0" applyFill="0" applyBorder="0" applyAlignment="0" applyProtection="0"/>
    <xf numFmtId="0" fontId="16" fillId="0" borderId="6" applyNumberFormat="0" applyFill="0" applyAlignment="0" applyProtection="0"/>
    <xf numFmtId="0" fontId="51" fillId="0" borderId="56" applyNumberFormat="0" applyFill="0" applyAlignment="0" applyProtection="0"/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53" fillId="36" borderId="0" applyNumberFormat="0" applyBorder="0" applyAlignment="0" applyProtection="0"/>
    <xf numFmtId="0" fontId="1" fillId="0" borderId="0"/>
    <xf numFmtId="0" fontId="64" fillId="0" borderId="0"/>
    <xf numFmtId="0" fontId="36" fillId="0" borderId="0"/>
  </cellStyleXfs>
  <cellXfs count="336">
    <xf numFmtId="0" fontId="0" fillId="0" borderId="0" xfId="0"/>
    <xf numFmtId="0" fontId="28" fillId="0" borderId="12" xfId="1" applyFont="1" applyBorder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29" fillId="0" borderId="0" xfId="1" applyFont="1" applyAlignment="1">
      <alignment vertical="center"/>
    </xf>
    <xf numFmtId="0" fontId="30" fillId="0" borderId="0" xfId="0" applyFont="1"/>
    <xf numFmtId="0" fontId="28" fillId="0" borderId="0" xfId="1" applyFont="1" applyAlignment="1">
      <alignment horizontal="center" vertical="center"/>
    </xf>
    <xf numFmtId="0" fontId="28" fillId="33" borderId="15" xfId="1" applyFont="1" applyFill="1" applyBorder="1" applyAlignment="1">
      <alignment vertical="center"/>
    </xf>
    <xf numFmtId="0" fontId="28" fillId="33" borderId="16" xfId="1" applyFont="1" applyFill="1" applyBorder="1" applyAlignment="1">
      <alignment vertical="center"/>
    </xf>
    <xf numFmtId="0" fontId="28" fillId="33" borderId="17" xfId="1" applyFont="1" applyFill="1" applyBorder="1" applyAlignment="1">
      <alignment vertical="center"/>
    </xf>
    <xf numFmtId="0" fontId="28" fillId="33" borderId="11" xfId="1" applyFont="1" applyFill="1" applyBorder="1" applyAlignment="1">
      <alignment vertical="center"/>
    </xf>
    <xf numFmtId="0" fontId="28" fillId="33" borderId="29" xfId="1" applyFont="1" applyFill="1" applyBorder="1" applyAlignment="1">
      <alignment horizontal="center" vertical="center" wrapText="1"/>
    </xf>
    <xf numFmtId="0" fontId="28" fillId="33" borderId="30" xfId="2" applyFont="1" applyFill="1" applyBorder="1" applyAlignment="1">
      <alignment horizontal="center" vertical="center" wrapText="1"/>
    </xf>
    <xf numFmtId="0" fontId="28" fillId="33" borderId="31" xfId="2" applyFont="1" applyFill="1" applyBorder="1" applyAlignment="1">
      <alignment horizontal="center" vertical="center" wrapText="1"/>
    </xf>
    <xf numFmtId="0" fontId="23" fillId="0" borderId="0" xfId="1" applyFont="1" applyAlignment="1">
      <alignment horizontal="center" vertical="center"/>
    </xf>
    <xf numFmtId="0" fontId="24" fillId="0" borderId="0" xfId="0" applyFont="1"/>
    <xf numFmtId="47" fontId="24" fillId="0" borderId="0" xfId="0" applyNumberFormat="1" applyFont="1"/>
    <xf numFmtId="47" fontId="24" fillId="0" borderId="0" xfId="0" applyNumberFormat="1" applyFont="1" applyAlignment="1">
      <alignment horizontal="center"/>
    </xf>
    <xf numFmtId="0" fontId="28" fillId="33" borderId="36" xfId="1" applyFont="1" applyFill="1" applyBorder="1" applyAlignment="1">
      <alignment horizontal="center" vertical="center" wrapText="1"/>
    </xf>
    <xf numFmtId="0" fontId="28" fillId="33" borderId="37" xfId="1" applyFont="1" applyFill="1" applyBorder="1" applyAlignment="1">
      <alignment horizontal="center" vertical="center" wrapText="1"/>
    </xf>
    <xf numFmtId="49" fontId="29" fillId="0" borderId="12" xfId="1" applyNumberFormat="1" applyFont="1" applyBorder="1" applyAlignment="1">
      <alignment horizontal="center"/>
    </xf>
    <xf numFmtId="49" fontId="28" fillId="0" borderId="0" xfId="1" applyNumberFormat="1" applyFont="1" applyAlignment="1">
      <alignment horizontal="left"/>
    </xf>
    <xf numFmtId="0" fontId="29" fillId="0" borderId="0" xfId="1" applyFont="1" applyAlignment="1">
      <alignment horizontal="center" vertical="center" wrapText="1"/>
    </xf>
    <xf numFmtId="49" fontId="32" fillId="0" borderId="0" xfId="1" applyNumberFormat="1" applyFont="1" applyAlignment="1">
      <alignment horizontal="left"/>
    </xf>
    <xf numFmtId="0" fontId="29" fillId="0" borderId="12" xfId="1" applyFont="1" applyBorder="1" applyAlignment="1">
      <alignment horizontal="center"/>
    </xf>
    <xf numFmtId="0" fontId="29" fillId="0" borderId="0" xfId="1" applyFont="1" applyAlignment="1">
      <alignment horizontal="left" vertical="center"/>
    </xf>
    <xf numFmtId="0" fontId="28" fillId="0" borderId="0" xfId="1" applyFont="1" applyAlignment="1">
      <alignment vertical="center"/>
    </xf>
    <xf numFmtId="0" fontId="30" fillId="0" borderId="43" xfId="0" applyFont="1" applyBorder="1"/>
    <xf numFmtId="0" fontId="28" fillId="0" borderId="13" xfId="1" applyFont="1" applyBorder="1" applyAlignment="1">
      <alignment horizontal="center" vertical="center"/>
    </xf>
    <xf numFmtId="0" fontId="29" fillId="0" borderId="14" xfId="1" applyFont="1" applyBorder="1" applyAlignment="1">
      <alignment horizontal="center" vertical="center"/>
    </xf>
    <xf numFmtId="0" fontId="29" fillId="0" borderId="14" xfId="1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left"/>
    </xf>
    <xf numFmtId="0" fontId="29" fillId="0" borderId="21" xfId="1" applyFont="1" applyBorder="1" applyAlignment="1">
      <alignment horizontal="right"/>
    </xf>
    <xf numFmtId="49" fontId="29" fillId="0" borderId="28" xfId="1" applyNumberFormat="1" applyFont="1" applyBorder="1" applyAlignment="1">
      <alignment horizontal="right" vertical="center"/>
    </xf>
    <xf numFmtId="0" fontId="29" fillId="0" borderId="22" xfId="1" applyFont="1" applyBorder="1" applyAlignment="1">
      <alignment horizontal="right"/>
    </xf>
    <xf numFmtId="0" fontId="30" fillId="0" borderId="0" xfId="0" applyFont="1" applyAlignment="1">
      <alignment wrapText="1"/>
    </xf>
    <xf numFmtId="47" fontId="54" fillId="0" borderId="0" xfId="0" applyNumberFormat="1" applyFont="1"/>
    <xf numFmtId="0" fontId="32" fillId="0" borderId="37" xfId="3" applyFont="1" applyBorder="1"/>
    <xf numFmtId="0" fontId="32" fillId="0" borderId="37" xfId="3" applyFont="1" applyBorder="1" applyAlignment="1">
      <alignment horizontal="center"/>
    </xf>
    <xf numFmtId="0" fontId="5" fillId="0" borderId="37" xfId="3" applyBorder="1" applyAlignment="1">
      <alignment horizontal="center"/>
    </xf>
    <xf numFmtId="0" fontId="4" fillId="0" borderId="37" xfId="3" applyFont="1" applyBorder="1"/>
    <xf numFmtId="0" fontId="4" fillId="0" borderId="37" xfId="3" applyFont="1" applyBorder="1" applyAlignment="1">
      <alignment horizontal="center"/>
    </xf>
    <xf numFmtId="0" fontId="24" fillId="0" borderId="37" xfId="0" applyFont="1" applyBorder="1"/>
    <xf numFmtId="0" fontId="32" fillId="0" borderId="37" xfId="6" applyFont="1" applyBorder="1" applyAlignment="1">
      <alignment horizontal="center"/>
    </xf>
    <xf numFmtId="0" fontId="5" fillId="0" borderId="39" xfId="3" applyBorder="1" applyAlignment="1">
      <alignment horizontal="center"/>
    </xf>
    <xf numFmtId="0" fontId="5" fillId="0" borderId="40" xfId="3" applyBorder="1" applyAlignment="1">
      <alignment horizontal="center"/>
    </xf>
    <xf numFmtId="0" fontId="5" fillId="0" borderId="58" xfId="3" applyBorder="1" applyAlignment="1">
      <alignment horizontal="center"/>
    </xf>
    <xf numFmtId="0" fontId="5" fillId="0" borderId="40" xfId="3" applyBorder="1"/>
    <xf numFmtId="0" fontId="32" fillId="0" borderId="40" xfId="3" applyFont="1" applyBorder="1"/>
    <xf numFmtId="0" fontId="32" fillId="0" borderId="40" xfId="3" applyFont="1" applyBorder="1" applyAlignment="1">
      <alignment horizontal="center"/>
    </xf>
    <xf numFmtId="0" fontId="20" fillId="0" borderId="40" xfId="3" applyFont="1" applyBorder="1" applyAlignment="1">
      <alignment horizontal="center"/>
    </xf>
    <xf numFmtId="0" fontId="4" fillId="0" borderId="58" xfId="3" applyFont="1" applyBorder="1"/>
    <xf numFmtId="0" fontId="4" fillId="0" borderId="58" xfId="3" applyFont="1" applyBorder="1" applyAlignment="1">
      <alignment horizontal="center"/>
    </xf>
    <xf numFmtId="49" fontId="21" fillId="0" borderId="0" xfId="1" applyNumberFormat="1" applyFont="1" applyAlignment="1">
      <alignment horizontal="left"/>
    </xf>
    <xf numFmtId="0" fontId="56" fillId="0" borderId="0" xfId="1" applyFont="1" applyAlignment="1">
      <alignment horizontal="center" vertical="center" wrapText="1"/>
    </xf>
    <xf numFmtId="0" fontId="57" fillId="0" borderId="10" xfId="1" applyFont="1" applyBorder="1" applyAlignment="1">
      <alignment horizontal="center" vertical="center"/>
    </xf>
    <xf numFmtId="0" fontId="57" fillId="0" borderId="11" xfId="1" applyFont="1" applyBorder="1" applyAlignment="1">
      <alignment horizontal="center" vertical="center"/>
    </xf>
    <xf numFmtId="0" fontId="60" fillId="33" borderId="29" xfId="1" applyFont="1" applyFill="1" applyBorder="1" applyAlignment="1">
      <alignment horizontal="center" vertical="center" wrapText="1"/>
    </xf>
    <xf numFmtId="0" fontId="60" fillId="33" borderId="30" xfId="2" applyFont="1" applyFill="1" applyBorder="1" applyAlignment="1">
      <alignment horizontal="center" vertical="center" wrapText="1"/>
    </xf>
    <xf numFmtId="0" fontId="60" fillId="33" borderId="31" xfId="2" applyFont="1" applyFill="1" applyBorder="1" applyAlignment="1">
      <alignment horizontal="center" vertical="center" wrapText="1"/>
    </xf>
    <xf numFmtId="0" fontId="57" fillId="0" borderId="12" xfId="1" applyFont="1" applyBorder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32" fillId="0" borderId="0" xfId="1" applyFont="1" applyAlignment="1">
      <alignment vertical="center"/>
    </xf>
    <xf numFmtId="0" fontId="32" fillId="0" borderId="0" xfId="0" applyFont="1"/>
    <xf numFmtId="0" fontId="57" fillId="0" borderId="0" xfId="1" applyFont="1" applyAlignment="1">
      <alignment horizontal="left" vertical="center"/>
    </xf>
    <xf numFmtId="0" fontId="57" fillId="0" borderId="0" xfId="1" applyFont="1" applyAlignment="1">
      <alignment horizontal="center" vertical="center"/>
    </xf>
    <xf numFmtId="0" fontId="57" fillId="0" borderId="12" xfId="1" applyFont="1" applyBorder="1" applyAlignment="1">
      <alignment horizontal="left" vertical="center"/>
    </xf>
    <xf numFmtId="0" fontId="32" fillId="0" borderId="0" xfId="1" applyFont="1" applyAlignment="1">
      <alignment horizontal="center"/>
    </xf>
    <xf numFmtId="0" fontId="32" fillId="0" borderId="0" xfId="1" applyFont="1"/>
    <xf numFmtId="0" fontId="57" fillId="0" borderId="0" xfId="1" applyFont="1" applyAlignment="1">
      <alignment horizontal="left"/>
    </xf>
    <xf numFmtId="0" fontId="57" fillId="0" borderId="0" xfId="1" applyFont="1" applyAlignment="1">
      <alignment horizontal="center"/>
    </xf>
    <xf numFmtId="0" fontId="57" fillId="33" borderId="15" xfId="1" applyFont="1" applyFill="1" applyBorder="1" applyAlignment="1">
      <alignment vertical="center"/>
    </xf>
    <xf numFmtId="0" fontId="57" fillId="33" borderId="16" xfId="1" applyFont="1" applyFill="1" applyBorder="1" applyAlignment="1">
      <alignment vertical="center"/>
    </xf>
    <xf numFmtId="0" fontId="57" fillId="33" borderId="17" xfId="1" applyFont="1" applyFill="1" applyBorder="1" applyAlignment="1">
      <alignment vertical="center"/>
    </xf>
    <xf numFmtId="0" fontId="57" fillId="33" borderId="11" xfId="1" applyFont="1" applyFill="1" applyBorder="1" applyAlignment="1">
      <alignment vertical="center"/>
    </xf>
    <xf numFmtId="0" fontId="4" fillId="56" borderId="58" xfId="3" applyFont="1" applyFill="1" applyBorder="1"/>
    <xf numFmtId="47" fontId="21" fillId="0" borderId="40" xfId="4" applyNumberFormat="1" applyFont="1" applyBorder="1" applyAlignment="1">
      <alignment horizontal="center"/>
    </xf>
    <xf numFmtId="1" fontId="55" fillId="0" borderId="40" xfId="4" applyNumberFormat="1" applyFont="1" applyBorder="1"/>
    <xf numFmtId="47" fontId="21" fillId="0" borderId="40" xfId="4" applyNumberFormat="1" applyFont="1" applyBorder="1"/>
    <xf numFmtId="0" fontId="55" fillId="0" borderId="40" xfId="4" applyFont="1" applyBorder="1"/>
    <xf numFmtId="47" fontId="21" fillId="0" borderId="38" xfId="5" applyNumberFormat="1" applyFont="1" applyBorder="1" applyAlignment="1">
      <alignment horizontal="center"/>
    </xf>
    <xf numFmtId="0" fontId="3" fillId="0" borderId="58" xfId="3" applyFont="1" applyBorder="1"/>
    <xf numFmtId="0" fontId="3" fillId="0" borderId="37" xfId="3" applyFont="1" applyBorder="1"/>
    <xf numFmtId="164" fontId="32" fillId="0" borderId="37" xfId="4" applyNumberFormat="1" applyFont="1" applyBorder="1" applyAlignment="1">
      <alignment horizontal="center"/>
    </xf>
    <xf numFmtId="165" fontId="33" fillId="0" borderId="37" xfId="4" applyNumberFormat="1" applyFont="1" applyBorder="1" applyAlignment="1">
      <alignment horizontal="center"/>
    </xf>
    <xf numFmtId="164" fontId="2" fillId="0" borderId="37" xfId="4" applyNumberFormat="1" applyFont="1" applyBorder="1" applyAlignment="1">
      <alignment horizontal="center"/>
    </xf>
    <xf numFmtId="165" fontId="34" fillId="0" borderId="37" xfId="4" applyNumberFormat="1" applyFont="1" applyBorder="1" applyAlignment="1">
      <alignment horizontal="center"/>
    </xf>
    <xf numFmtId="0" fontId="28" fillId="33" borderId="41" xfId="1" applyFont="1" applyFill="1" applyBorder="1" applyAlignment="1">
      <alignment horizontal="center" vertical="center" wrapText="1"/>
    </xf>
    <xf numFmtId="0" fontId="28" fillId="33" borderId="42" xfId="1" applyFont="1" applyFill="1" applyBorder="1" applyAlignment="1">
      <alignment horizontal="center" vertical="center" wrapText="1"/>
    </xf>
    <xf numFmtId="0" fontId="32" fillId="0" borderId="61" xfId="0" applyFont="1" applyBorder="1"/>
    <xf numFmtId="0" fontId="57" fillId="33" borderId="60" xfId="1" applyFont="1" applyFill="1" applyBorder="1" applyAlignment="1">
      <alignment vertical="center"/>
    </xf>
    <xf numFmtId="0" fontId="32" fillId="0" borderId="62" xfId="1" applyFont="1" applyBorder="1" applyAlignment="1">
      <alignment horizontal="right"/>
    </xf>
    <xf numFmtId="0" fontId="32" fillId="0" borderId="63" xfId="1" applyFont="1" applyBorder="1" applyAlignment="1">
      <alignment horizontal="right"/>
    </xf>
    <xf numFmtId="49" fontId="32" fillId="0" borderId="64" xfId="1" applyNumberFormat="1" applyFont="1" applyBorder="1" applyAlignment="1">
      <alignment horizontal="right" vertical="center"/>
    </xf>
    <xf numFmtId="0" fontId="60" fillId="33" borderId="65" xfId="2" applyFont="1" applyFill="1" applyBorder="1" applyAlignment="1">
      <alignment horizontal="center" vertical="center" wrapText="1"/>
    </xf>
    <xf numFmtId="0" fontId="57" fillId="0" borderId="60" xfId="1" applyFont="1" applyBorder="1" applyAlignment="1">
      <alignment horizontal="center" vertical="center"/>
    </xf>
    <xf numFmtId="0" fontId="5" fillId="0" borderId="36" xfId="3" applyBorder="1" applyAlignment="1">
      <alignment horizontal="center"/>
    </xf>
    <xf numFmtId="164" fontId="32" fillId="0" borderId="67" xfId="5" applyNumberFormat="1" applyFont="1" applyBorder="1" applyAlignment="1">
      <alignment horizontal="center"/>
    </xf>
    <xf numFmtId="164" fontId="32" fillId="57" borderId="67" xfId="5" applyNumberFormat="1" applyFont="1" applyFill="1" applyBorder="1" applyAlignment="1">
      <alignment horizontal="center"/>
    </xf>
    <xf numFmtId="0" fontId="5" fillId="0" borderId="68" xfId="3" applyBorder="1" applyAlignment="1">
      <alignment horizontal="center"/>
    </xf>
    <xf numFmtId="47" fontId="21" fillId="0" borderId="69" xfId="5" applyNumberFormat="1" applyFont="1" applyBorder="1" applyAlignment="1">
      <alignment horizontal="center"/>
    </xf>
    <xf numFmtId="0" fontId="61" fillId="0" borderId="58" xfId="3" applyFont="1" applyBorder="1" applyAlignment="1">
      <alignment horizontal="center"/>
    </xf>
    <xf numFmtId="21" fontId="32" fillId="0" borderId="37" xfId="0" applyNumberFormat="1" applyFont="1" applyBorder="1" applyAlignment="1">
      <alignment horizontal="center"/>
    </xf>
    <xf numFmtId="0" fontId="33" fillId="0" borderId="37" xfId="0" applyFont="1" applyBorder="1" applyAlignment="1">
      <alignment horizontal="center"/>
    </xf>
    <xf numFmtId="164" fontId="2" fillId="0" borderId="67" xfId="5" applyNumberFormat="1" applyFont="1" applyBorder="1" applyAlignment="1">
      <alignment horizontal="center"/>
    </xf>
    <xf numFmtId="0" fontId="64" fillId="0" borderId="0" xfId="892"/>
    <xf numFmtId="0" fontId="62" fillId="0" borderId="37" xfId="891" applyFont="1" applyBorder="1"/>
    <xf numFmtId="0" fontId="62" fillId="0" borderId="37" xfId="891" applyFont="1" applyBorder="1" applyAlignment="1">
      <alignment wrapText="1"/>
    </xf>
    <xf numFmtId="0" fontId="65" fillId="0" borderId="37" xfId="891" applyFont="1" applyBorder="1" applyAlignment="1">
      <alignment horizontal="left" vertical="center" wrapText="1"/>
    </xf>
    <xf numFmtId="0" fontId="62" fillId="0" borderId="37" xfId="891" applyFont="1" applyBorder="1" applyAlignment="1">
      <alignment horizontal="center" vertical="center"/>
    </xf>
    <xf numFmtId="0" fontId="63" fillId="0" borderId="0" xfId="892" applyFont="1" applyAlignment="1">
      <alignment horizontal="center"/>
    </xf>
    <xf numFmtId="0" fontId="70" fillId="0" borderId="0" xfId="892" applyFont="1" applyAlignment="1">
      <alignment horizontal="left"/>
    </xf>
    <xf numFmtId="0" fontId="32" fillId="0" borderId="0" xfId="892" applyFont="1"/>
    <xf numFmtId="0" fontId="32" fillId="0" borderId="0" xfId="892" applyFont="1" applyAlignment="1">
      <alignment wrapText="1"/>
    </xf>
    <xf numFmtId="164" fontId="63" fillId="0" borderId="0" xfId="892" applyNumberFormat="1" applyFont="1"/>
    <xf numFmtId="21" fontId="64" fillId="0" borderId="0" xfId="892" applyNumberFormat="1"/>
    <xf numFmtId="0" fontId="62" fillId="0" borderId="43" xfId="891" applyFont="1" applyBorder="1" applyAlignment="1">
      <alignment vertical="center"/>
    </xf>
    <xf numFmtId="0" fontId="62" fillId="0" borderId="0" xfId="891" applyFont="1" applyAlignment="1">
      <alignment vertical="center"/>
    </xf>
    <xf numFmtId="0" fontId="28" fillId="33" borderId="79" xfId="1" applyFont="1" applyFill="1" applyBorder="1" applyAlignment="1">
      <alignment horizontal="center" vertical="center" wrapText="1"/>
    </xf>
    <xf numFmtId="0" fontId="3" fillId="0" borderId="39" xfId="3" applyFont="1" applyBorder="1"/>
    <xf numFmtId="0" fontId="3" fillId="0" borderId="38" xfId="3" applyFont="1" applyBorder="1"/>
    <xf numFmtId="0" fontId="3" fillId="0" borderId="76" xfId="3" applyFont="1" applyBorder="1"/>
    <xf numFmtId="0" fontId="60" fillId="33" borderId="79" xfId="1" applyFont="1" applyFill="1" applyBorder="1" applyAlignment="1">
      <alignment horizontal="center" vertical="center" wrapText="1"/>
    </xf>
    <xf numFmtId="0" fontId="29" fillId="0" borderId="40" xfId="1" applyFont="1" applyBorder="1" applyAlignment="1">
      <alignment vertical="center"/>
    </xf>
    <xf numFmtId="0" fontId="29" fillId="0" borderId="40" xfId="1" applyFont="1" applyBorder="1"/>
    <xf numFmtId="0" fontId="29" fillId="0" borderId="38" xfId="1" applyFont="1" applyBorder="1"/>
    <xf numFmtId="0" fontId="63" fillId="0" borderId="10" xfId="892" applyFont="1" applyBorder="1" applyAlignment="1">
      <alignment horizontal="center"/>
    </xf>
    <xf numFmtId="164" fontId="63" fillId="0" borderId="80" xfId="892" applyNumberFormat="1" applyFont="1" applyBorder="1"/>
    <xf numFmtId="0" fontId="63" fillId="0" borderId="12" xfId="892" applyFont="1" applyBorder="1" applyAlignment="1">
      <alignment horizontal="center"/>
    </xf>
    <xf numFmtId="0" fontId="63" fillId="0" borderId="13" xfId="892" applyFont="1" applyBorder="1" applyAlignment="1">
      <alignment horizontal="center"/>
    </xf>
    <xf numFmtId="164" fontId="63" fillId="0" borderId="65" xfId="892" applyNumberFormat="1" applyFont="1" applyBorder="1"/>
    <xf numFmtId="164" fontId="63" fillId="0" borderId="81" xfId="892" applyNumberFormat="1" applyFont="1" applyBorder="1"/>
    <xf numFmtId="0" fontId="62" fillId="0" borderId="74" xfId="891" applyFont="1" applyBorder="1" applyAlignment="1">
      <alignment vertical="center"/>
    </xf>
    <xf numFmtId="0" fontId="62" fillId="0" borderId="74" xfId="891" applyFont="1" applyBorder="1" applyAlignment="1">
      <alignment horizontal="center" vertical="center"/>
    </xf>
    <xf numFmtId="0" fontId="62" fillId="0" borderId="42" xfId="891" applyFont="1" applyBorder="1"/>
    <xf numFmtId="0" fontId="62" fillId="0" borderId="42" xfId="891" applyFont="1" applyBorder="1" applyAlignment="1">
      <alignment horizontal="center" vertical="center"/>
    </xf>
    <xf numFmtId="0" fontId="62" fillId="0" borderId="42" xfId="891" applyFont="1" applyBorder="1" applyAlignment="1">
      <alignment horizontal="center"/>
    </xf>
    <xf numFmtId="0" fontId="62" fillId="0" borderId="82" xfId="891" applyFont="1" applyBorder="1" applyAlignment="1">
      <alignment horizontal="left" vertical="center"/>
    </xf>
    <xf numFmtId="0" fontId="62" fillId="0" borderId="45" xfId="891" applyFont="1" applyBorder="1" applyAlignment="1">
      <alignment horizontal="left" vertical="center"/>
    </xf>
    <xf numFmtId="0" fontId="67" fillId="0" borderId="38" xfId="891" applyFont="1" applyBorder="1" applyAlignment="1">
      <alignment horizontal="left" wrapText="1"/>
    </xf>
    <xf numFmtId="0" fontId="62" fillId="0" borderId="37" xfId="3" applyFont="1" applyBorder="1"/>
    <xf numFmtId="0" fontId="62" fillId="0" borderId="43" xfId="3" applyFont="1" applyBorder="1"/>
    <xf numFmtId="0" fontId="62" fillId="0" borderId="0" xfId="891" applyFont="1" applyAlignment="1">
      <alignment wrapText="1"/>
    </xf>
    <xf numFmtId="0" fontId="62" fillId="0" borderId="74" xfId="3" applyFont="1" applyBorder="1"/>
    <xf numFmtId="0" fontId="62" fillId="0" borderId="74" xfId="3" applyFont="1" applyBorder="1" applyAlignment="1">
      <alignment horizontal="center"/>
    </xf>
    <xf numFmtId="0" fontId="62" fillId="0" borderId="58" xfId="3" applyFont="1" applyBorder="1"/>
    <xf numFmtId="0" fontId="62" fillId="0" borderId="58" xfId="3" applyFont="1" applyBorder="1" applyAlignment="1">
      <alignment horizontal="center"/>
    </xf>
    <xf numFmtId="0" fontId="67" fillId="0" borderId="37" xfId="0" applyFont="1" applyBorder="1"/>
    <xf numFmtId="0" fontId="62" fillId="0" borderId="37" xfId="3" applyFont="1" applyBorder="1" applyAlignment="1">
      <alignment horizontal="center"/>
    </xf>
    <xf numFmtId="0" fontId="63" fillId="0" borderId="37" xfId="3" applyFont="1" applyBorder="1"/>
    <xf numFmtId="0" fontId="63" fillId="0" borderId="37" xfId="3" applyFont="1" applyBorder="1" applyAlignment="1">
      <alignment horizontal="center"/>
    </xf>
    <xf numFmtId="0" fontId="62" fillId="0" borderId="42" xfId="3" applyFont="1" applyBorder="1" applyAlignment="1">
      <alignment horizontal="center"/>
    </xf>
    <xf numFmtId="0" fontId="63" fillId="0" borderId="42" xfId="3" applyFont="1" applyBorder="1"/>
    <xf numFmtId="0" fontId="63" fillId="0" borderId="42" xfId="3" applyFont="1" applyBorder="1" applyAlignment="1">
      <alignment horizontal="center"/>
    </xf>
    <xf numFmtId="0" fontId="63" fillId="0" borderId="74" xfId="3" applyFont="1" applyBorder="1" applyAlignment="1">
      <alignment horizontal="left"/>
    </xf>
    <xf numFmtId="0" fontId="63" fillId="0" borderId="74" xfId="3" applyFont="1" applyBorder="1" applyAlignment="1">
      <alignment horizontal="center"/>
    </xf>
    <xf numFmtId="0" fontId="62" fillId="0" borderId="74" xfId="892" applyFont="1" applyBorder="1" applyAlignment="1">
      <alignment horizontal="center" vertical="center"/>
    </xf>
    <xf numFmtId="0" fontId="63" fillId="0" borderId="37" xfId="3" applyFont="1" applyBorder="1" applyAlignment="1">
      <alignment horizontal="left"/>
    </xf>
    <xf numFmtId="0" fontId="62" fillId="0" borderId="37" xfId="892" applyFont="1" applyBorder="1" applyAlignment="1">
      <alignment horizontal="center" vertical="center"/>
    </xf>
    <xf numFmtId="0" fontId="63" fillId="0" borderId="42" xfId="3" applyFont="1" applyBorder="1" applyAlignment="1">
      <alignment horizontal="left"/>
    </xf>
    <xf numFmtId="0" fontId="62" fillId="0" borderId="42" xfId="892" applyFont="1" applyBorder="1" applyAlignment="1">
      <alignment horizontal="center" vertical="center"/>
    </xf>
    <xf numFmtId="0" fontId="63" fillId="0" borderId="74" xfId="3" applyFont="1" applyBorder="1"/>
    <xf numFmtId="0" fontId="62" fillId="0" borderId="42" xfId="3" applyFont="1" applyBorder="1"/>
    <xf numFmtId="0" fontId="70" fillId="0" borderId="12" xfId="1" applyFont="1" applyBorder="1" applyAlignment="1">
      <alignment horizontal="center" vertical="center"/>
    </xf>
    <xf numFmtId="0" fontId="70" fillId="0" borderId="0" xfId="1" applyFont="1" applyAlignment="1">
      <alignment horizontal="center" vertical="center"/>
    </xf>
    <xf numFmtId="0" fontId="62" fillId="0" borderId="83" xfId="892" applyFont="1" applyBorder="1" applyAlignment="1">
      <alignment horizontal="center" vertical="center"/>
    </xf>
    <xf numFmtId="0" fontId="62" fillId="0" borderId="38" xfId="892" applyFont="1" applyBorder="1" applyAlignment="1">
      <alignment horizontal="center" vertical="center"/>
    </xf>
    <xf numFmtId="0" fontId="62" fillId="0" borderId="73" xfId="892" applyFont="1" applyBorder="1" applyAlignment="1">
      <alignment horizontal="center" vertical="center"/>
    </xf>
    <xf numFmtId="0" fontId="63" fillId="0" borderId="37" xfId="892" applyFont="1" applyBorder="1" applyAlignment="1">
      <alignment horizontal="center" vertical="center"/>
    </xf>
    <xf numFmtId="0" fontId="63" fillId="0" borderId="74" xfId="892" applyFont="1" applyBorder="1" applyAlignment="1">
      <alignment horizontal="center" vertical="center"/>
    </xf>
    <xf numFmtId="0" fontId="63" fillId="0" borderId="42" xfId="892" applyFont="1" applyBorder="1" applyAlignment="1">
      <alignment horizontal="center" vertical="center"/>
    </xf>
    <xf numFmtId="166" fontId="72" fillId="58" borderId="74" xfId="893" applyNumberFormat="1" applyFont="1" applyFill="1" applyBorder="1" applyAlignment="1">
      <alignment horizontal="center"/>
    </xf>
    <xf numFmtId="166" fontId="72" fillId="58" borderId="75" xfId="893" applyNumberFormat="1" applyFont="1" applyFill="1" applyBorder="1" applyAlignment="1">
      <alignment horizontal="center"/>
    </xf>
    <xf numFmtId="166" fontId="72" fillId="58" borderId="37" xfId="893" applyNumberFormat="1" applyFont="1" applyFill="1" applyBorder="1" applyAlignment="1">
      <alignment horizontal="center" vertical="center"/>
    </xf>
    <xf numFmtId="166" fontId="74" fillId="56" borderId="37" xfId="893" applyNumberFormat="1" applyFont="1" applyFill="1" applyBorder="1" applyAlignment="1">
      <alignment horizontal="center" vertical="center"/>
    </xf>
    <xf numFmtId="166" fontId="72" fillId="58" borderId="39" xfId="893" applyNumberFormat="1" applyFont="1" applyFill="1" applyBorder="1" applyAlignment="1">
      <alignment horizontal="center"/>
    </xf>
    <xf numFmtId="166" fontId="75" fillId="56" borderId="37" xfId="893" applyNumberFormat="1" applyFont="1" applyFill="1" applyBorder="1" applyAlignment="1">
      <alignment horizontal="center" vertical="center"/>
    </xf>
    <xf numFmtId="166" fontId="75" fillId="56" borderId="42" xfId="893" applyNumberFormat="1" applyFont="1" applyFill="1" applyBorder="1" applyAlignment="1">
      <alignment horizontal="center" vertical="center"/>
    </xf>
    <xf numFmtId="21" fontId="73" fillId="0" borderId="42" xfId="892" applyNumberFormat="1" applyFont="1" applyBorder="1"/>
    <xf numFmtId="166" fontId="72" fillId="58" borderId="72" xfId="893" applyNumberFormat="1" applyFont="1" applyFill="1" applyBorder="1" applyAlignment="1">
      <alignment horizontal="center"/>
    </xf>
    <xf numFmtId="0" fontId="63" fillId="0" borderId="61" xfId="891" applyFont="1" applyBorder="1" applyAlignment="1">
      <alignment vertical="center"/>
    </xf>
    <xf numFmtId="0" fontId="70" fillId="0" borderId="61" xfId="1" applyFont="1" applyBorder="1" applyAlignment="1">
      <alignment horizontal="center" vertical="center"/>
    </xf>
    <xf numFmtId="0" fontId="71" fillId="0" borderId="13" xfId="1" applyFont="1" applyBorder="1" applyAlignment="1">
      <alignment horizontal="center"/>
    </xf>
    <xf numFmtId="0" fontId="71" fillId="0" borderId="14" xfId="1" applyFont="1" applyBorder="1" applyAlignment="1">
      <alignment horizontal="center"/>
    </xf>
    <xf numFmtId="0" fontId="71" fillId="0" borderId="84" xfId="1" applyFont="1" applyBorder="1" applyAlignment="1">
      <alignment horizontal="center"/>
    </xf>
    <xf numFmtId="0" fontId="62" fillId="0" borderId="13" xfId="891" applyFont="1" applyBorder="1" applyAlignment="1">
      <alignment vertical="center"/>
    </xf>
    <xf numFmtId="0" fontId="62" fillId="0" borderId="33" xfId="891" applyFont="1" applyBorder="1" applyAlignment="1">
      <alignment vertical="center"/>
    </xf>
    <xf numFmtId="0" fontId="62" fillId="0" borderId="32" xfId="3" applyFont="1" applyBorder="1"/>
    <xf numFmtId="0" fontId="62" fillId="0" borderId="14" xfId="892" applyFont="1" applyBorder="1"/>
    <xf numFmtId="0" fontId="62" fillId="0" borderId="14" xfId="891" applyFont="1" applyBorder="1" applyAlignment="1">
      <alignment vertical="center"/>
    </xf>
    <xf numFmtId="0" fontId="63" fillId="0" borderId="84" xfId="891" applyFont="1" applyBorder="1" applyAlignment="1">
      <alignment vertical="center"/>
    </xf>
    <xf numFmtId="0" fontId="62" fillId="0" borderId="11" xfId="891" applyFont="1" applyBorder="1" applyAlignment="1">
      <alignment vertical="center"/>
    </xf>
    <xf numFmtId="0" fontId="62" fillId="0" borderId="60" xfId="891" applyFont="1" applyBorder="1" applyAlignment="1">
      <alignment vertical="center"/>
    </xf>
    <xf numFmtId="0" fontId="62" fillId="0" borderId="76" xfId="3" applyFont="1" applyBorder="1"/>
    <xf numFmtId="0" fontId="62" fillId="0" borderId="76" xfId="3" applyFont="1" applyBorder="1" applyAlignment="1">
      <alignment horizontal="center"/>
    </xf>
    <xf numFmtId="164" fontId="76" fillId="0" borderId="80" xfId="892" applyNumberFormat="1" applyFont="1" applyBorder="1"/>
    <xf numFmtId="164" fontId="76" fillId="0" borderId="81" xfId="892" applyNumberFormat="1" applyFont="1" applyBorder="1" applyAlignment="1">
      <alignment vertical="center"/>
    </xf>
    <xf numFmtId="164" fontId="76" fillId="0" borderId="65" xfId="892" applyNumberFormat="1" applyFont="1" applyBorder="1"/>
    <xf numFmtId="164" fontId="63" fillId="0" borderId="81" xfId="892" applyNumberFormat="1" applyFont="1" applyBorder="1" applyAlignment="1">
      <alignment vertical="center"/>
    </xf>
    <xf numFmtId="0" fontId="71" fillId="0" borderId="12" xfId="1" applyFont="1" applyBorder="1" applyAlignment="1">
      <alignment horizontal="center"/>
    </xf>
    <xf numFmtId="0" fontId="71" fillId="0" borderId="0" xfId="1" applyFont="1" applyAlignment="1">
      <alignment horizontal="center"/>
    </xf>
    <xf numFmtId="0" fontId="71" fillId="0" borderId="61" xfId="1" applyFont="1" applyBorder="1" applyAlignment="1">
      <alignment horizontal="center"/>
    </xf>
    <xf numFmtId="0" fontId="68" fillId="0" borderId="86" xfId="891" applyFont="1" applyBorder="1" applyAlignment="1">
      <alignment horizontal="center" vertical="center" textRotation="90"/>
    </xf>
    <xf numFmtId="0" fontId="68" fillId="0" borderId="77" xfId="891" applyFont="1" applyBorder="1" applyAlignment="1">
      <alignment horizontal="center" vertical="center" textRotation="90"/>
    </xf>
    <xf numFmtId="0" fontId="68" fillId="0" borderId="77" xfId="891" applyFont="1" applyBorder="1" applyAlignment="1">
      <alignment horizontal="center" vertical="center"/>
    </xf>
    <xf numFmtId="0" fontId="68" fillId="0" borderId="77" xfId="891" applyFont="1" applyBorder="1" applyAlignment="1">
      <alignment horizontal="center" vertical="center" wrapText="1"/>
    </xf>
    <xf numFmtId="9" fontId="68" fillId="0" borderId="77" xfId="891" applyNumberFormat="1" applyFont="1" applyBorder="1" applyAlignment="1">
      <alignment horizontal="center" vertical="center" wrapText="1"/>
    </xf>
    <xf numFmtId="0" fontId="68" fillId="0" borderId="77" xfId="891" applyFont="1" applyBorder="1" applyAlignment="1">
      <alignment horizontal="center" vertical="center" textRotation="90" wrapText="1"/>
    </xf>
    <xf numFmtId="0" fontId="68" fillId="0" borderId="43" xfId="891" applyFont="1" applyBorder="1" applyAlignment="1">
      <alignment horizontal="center" vertical="center" textRotation="90" wrapText="1"/>
    </xf>
    <xf numFmtId="0" fontId="68" fillId="0" borderId="81" xfId="891" applyFont="1" applyBorder="1" applyAlignment="1">
      <alignment horizontal="center" vertical="center" textRotation="90" wrapText="1"/>
    </xf>
    <xf numFmtId="0" fontId="66" fillId="0" borderId="34" xfId="891" applyFont="1" applyBorder="1" applyAlignment="1">
      <alignment vertical="center"/>
    </xf>
    <xf numFmtId="0" fontId="66" fillId="0" borderId="35" xfId="891" applyFont="1" applyBorder="1" applyAlignment="1">
      <alignment vertical="center"/>
    </xf>
    <xf numFmtId="0" fontId="66" fillId="0" borderId="35" xfId="891" applyFont="1" applyBorder="1" applyAlignment="1">
      <alignment vertical="center" wrapText="1"/>
    </xf>
    <xf numFmtId="0" fontId="69" fillId="0" borderId="66" xfId="891" applyFont="1" applyBorder="1" applyAlignment="1">
      <alignment vertical="center"/>
    </xf>
    <xf numFmtId="0" fontId="62" fillId="0" borderId="77" xfId="3" applyFont="1" applyBorder="1"/>
    <xf numFmtId="0" fontId="62" fillId="0" borderId="77" xfId="3" applyFont="1" applyBorder="1" applyAlignment="1">
      <alignment horizontal="center"/>
    </xf>
    <xf numFmtId="0" fontId="63" fillId="0" borderId="76" xfId="892" applyFont="1" applyBorder="1" applyAlignment="1">
      <alignment horizontal="center" vertical="center"/>
    </xf>
    <xf numFmtId="0" fontId="63" fillId="0" borderId="76" xfId="3" applyFont="1" applyBorder="1"/>
    <xf numFmtId="0" fontId="63" fillId="0" borderId="76" xfId="3" applyFont="1" applyBorder="1" applyAlignment="1">
      <alignment horizontal="center"/>
    </xf>
    <xf numFmtId="0" fontId="62" fillId="0" borderId="76" xfId="892" applyFont="1" applyBorder="1" applyAlignment="1">
      <alignment horizontal="center" vertical="center"/>
    </xf>
    <xf numFmtId="0" fontId="62" fillId="0" borderId="11" xfId="891" applyFont="1" applyBorder="1" applyAlignment="1">
      <alignment horizontal="left" vertical="center"/>
    </xf>
    <xf numFmtId="0" fontId="62" fillId="0" borderId="45" xfId="892" applyFont="1" applyBorder="1" applyAlignment="1">
      <alignment horizontal="center" vertical="center"/>
    </xf>
    <xf numFmtId="0" fontId="67" fillId="0" borderId="37" xfId="891" applyFont="1" applyBorder="1" applyAlignment="1">
      <alignment wrapText="1"/>
    </xf>
    <xf numFmtId="0" fontId="62" fillId="0" borderId="0" xfId="892" applyFont="1" applyAlignment="1">
      <alignment horizontal="center" vertical="center"/>
    </xf>
    <xf numFmtId="0" fontId="64" fillId="0" borderId="11" xfId="892" applyBorder="1"/>
    <xf numFmtId="0" fontId="62" fillId="0" borderId="11" xfId="892" applyFont="1" applyBorder="1" applyAlignment="1">
      <alignment horizontal="center" vertical="center"/>
    </xf>
    <xf numFmtId="164" fontId="63" fillId="0" borderId="60" xfId="892" applyNumberFormat="1" applyFont="1" applyBorder="1"/>
    <xf numFmtId="164" fontId="63" fillId="0" borderId="61" xfId="892" applyNumberFormat="1" applyFont="1" applyBorder="1"/>
    <xf numFmtId="0" fontId="62" fillId="0" borderId="14" xfId="892" applyFont="1" applyBorder="1" applyAlignment="1">
      <alignment horizontal="center" vertical="center"/>
    </xf>
    <xf numFmtId="164" fontId="63" fillId="0" borderId="84" xfId="892" applyNumberFormat="1" applyFont="1" applyBorder="1"/>
    <xf numFmtId="0" fontId="64" fillId="0" borderId="40" xfId="892" applyBorder="1"/>
    <xf numFmtId="164" fontId="63" fillId="0" borderId="38" xfId="892" applyNumberFormat="1" applyFont="1" applyBorder="1"/>
    <xf numFmtId="0" fontId="64" fillId="0" borderId="38" xfId="892" applyBorder="1"/>
    <xf numFmtId="0" fontId="64" fillId="0" borderId="87" xfId="892" applyBorder="1"/>
    <xf numFmtId="0" fontId="25" fillId="0" borderId="10" xfId="1" applyFont="1" applyBorder="1" applyAlignment="1">
      <alignment vertical="center"/>
    </xf>
    <xf numFmtId="0" fontId="25" fillId="0" borderId="11" xfId="1" applyFont="1" applyBorder="1" applyAlignment="1">
      <alignment vertical="center"/>
    </xf>
    <xf numFmtId="0" fontId="26" fillId="0" borderId="12" xfId="1" applyFont="1" applyBorder="1"/>
    <xf numFmtId="0" fontId="26" fillId="0" borderId="0" xfId="1" applyFont="1"/>
    <xf numFmtId="0" fontId="62" fillId="0" borderId="0" xfId="891" applyFont="1" applyAlignment="1">
      <alignment horizontal="left" vertical="center"/>
    </xf>
    <xf numFmtId="0" fontId="62" fillId="0" borderId="61" xfId="891" applyFont="1" applyBorder="1" applyAlignment="1">
      <alignment vertical="center"/>
    </xf>
    <xf numFmtId="0" fontId="25" fillId="0" borderId="0" xfId="1" applyFont="1" applyAlignment="1">
      <alignment vertical="center"/>
    </xf>
    <xf numFmtId="0" fontId="25" fillId="0" borderId="60" xfId="1" applyFont="1" applyBorder="1" applyAlignment="1">
      <alignment vertical="center"/>
    </xf>
    <xf numFmtId="0" fontId="26" fillId="0" borderId="61" xfId="1" applyFont="1" applyBorder="1"/>
    <xf numFmtId="0" fontId="25" fillId="0" borderId="10" xfId="1" applyFont="1" applyBorder="1" applyAlignment="1">
      <alignment horizontal="center" vertical="center"/>
    </xf>
    <xf numFmtId="0" fontId="25" fillId="0" borderId="11" xfId="1" applyFont="1" applyBorder="1" applyAlignment="1">
      <alignment horizontal="center" vertical="center"/>
    </xf>
    <xf numFmtId="0" fontId="25" fillId="0" borderId="13" xfId="1" applyFont="1" applyBorder="1" applyAlignment="1">
      <alignment horizontal="center" vertical="center"/>
    </xf>
    <xf numFmtId="0" fontId="25" fillId="0" borderId="14" xfId="1" applyFont="1" applyBorder="1" applyAlignment="1">
      <alignment horizontal="center" vertical="center"/>
    </xf>
    <xf numFmtId="0" fontId="28" fillId="33" borderId="72" xfId="1" applyFont="1" applyFill="1" applyBorder="1" applyAlignment="1">
      <alignment horizontal="center" vertical="center" wrapText="1"/>
    </xf>
    <xf numFmtId="0" fontId="28" fillId="33" borderId="73" xfId="1" applyFont="1" applyFill="1" applyBorder="1" applyAlignment="1">
      <alignment horizontal="center" vertical="center" wrapText="1"/>
    </xf>
    <xf numFmtId="0" fontId="28" fillId="33" borderId="42" xfId="1" applyFont="1" applyFill="1" applyBorder="1" applyAlignment="1">
      <alignment horizontal="center" vertical="center" wrapText="1"/>
    </xf>
    <xf numFmtId="0" fontId="28" fillId="33" borderId="71" xfId="1" applyFont="1" applyFill="1" applyBorder="1" applyAlignment="1">
      <alignment horizontal="center" vertical="center" wrapText="1"/>
    </xf>
    <xf numFmtId="0" fontId="28" fillId="0" borderId="37" xfId="1" applyFont="1" applyBorder="1" applyAlignment="1">
      <alignment horizontal="center" vertical="center"/>
    </xf>
    <xf numFmtId="0" fontId="28" fillId="0" borderId="39" xfId="1" applyFont="1" applyBorder="1" applyAlignment="1">
      <alignment horizontal="center" vertical="center"/>
    </xf>
    <xf numFmtId="0" fontId="28" fillId="0" borderId="38" xfId="1" applyFont="1" applyBorder="1" applyAlignment="1">
      <alignment horizontal="center" vertical="center"/>
    </xf>
    <xf numFmtId="0" fontId="23" fillId="0" borderId="10" xfId="1" applyFont="1" applyBorder="1" applyAlignment="1">
      <alignment horizontal="center" vertical="center"/>
    </xf>
    <xf numFmtId="0" fontId="23" fillId="0" borderId="11" xfId="1" applyFont="1" applyBorder="1" applyAlignment="1">
      <alignment horizontal="center" vertical="center"/>
    </xf>
    <xf numFmtId="0" fontId="28" fillId="33" borderId="57" xfId="1" applyFont="1" applyFill="1" applyBorder="1" applyAlignment="1">
      <alignment horizontal="center" vertical="center" wrapText="1"/>
    </xf>
    <xf numFmtId="0" fontId="28" fillId="33" borderId="58" xfId="1" applyFont="1" applyFill="1" applyBorder="1" applyAlignment="1">
      <alignment horizontal="center" vertical="center" wrapText="1"/>
    </xf>
    <xf numFmtId="0" fontId="28" fillId="33" borderId="59" xfId="1" applyFont="1" applyFill="1" applyBorder="1" applyAlignment="1">
      <alignment horizontal="center" vertical="center" wrapText="1"/>
    </xf>
    <xf numFmtId="0" fontId="28" fillId="33" borderId="70" xfId="1" applyFont="1" applyFill="1" applyBorder="1" applyAlignment="1">
      <alignment horizontal="center" vertical="center" wrapText="1"/>
    </xf>
    <xf numFmtId="0" fontId="28" fillId="33" borderId="37" xfId="1" applyFont="1" applyFill="1" applyBorder="1" applyAlignment="1">
      <alignment horizontal="center" vertical="center" wrapText="1"/>
    </xf>
    <xf numFmtId="0" fontId="28" fillId="33" borderId="67" xfId="1" applyFont="1" applyFill="1" applyBorder="1" applyAlignment="1">
      <alignment horizontal="center" vertical="center" wrapText="1"/>
    </xf>
    <xf numFmtId="0" fontId="29" fillId="0" borderId="26" xfId="1" applyFont="1" applyBorder="1" applyAlignment="1">
      <alignment horizontal="left" vertical="center"/>
    </xf>
    <xf numFmtId="0" fontId="29" fillId="0" borderId="27" xfId="1" applyFont="1" applyBorder="1" applyAlignment="1">
      <alignment horizontal="left" vertical="center"/>
    </xf>
    <xf numFmtId="0" fontId="26" fillId="0" borderId="10" xfId="1" applyFont="1" applyBorder="1" applyAlignment="1">
      <alignment horizontal="center"/>
    </xf>
    <xf numFmtId="0" fontId="26" fillId="0" borderId="11" xfId="1" applyFont="1" applyBorder="1" applyAlignment="1">
      <alignment horizontal="center"/>
    </xf>
    <xf numFmtId="0" fontId="26" fillId="0" borderId="12" xfId="1" applyFont="1" applyBorder="1" applyAlignment="1">
      <alignment horizontal="center"/>
    </xf>
    <xf numFmtId="0" fontId="26" fillId="0" borderId="0" xfId="1" applyFont="1" applyAlignment="1">
      <alignment horizontal="center"/>
    </xf>
    <xf numFmtId="0" fontId="27" fillId="0" borderId="12" xfId="1" applyFont="1" applyBorder="1" applyAlignment="1">
      <alignment horizontal="center"/>
    </xf>
    <xf numFmtId="0" fontId="27" fillId="0" borderId="0" xfId="1" applyFont="1" applyAlignment="1">
      <alignment horizontal="center"/>
    </xf>
    <xf numFmtId="0" fontId="58" fillId="0" borderId="12" xfId="1" applyFont="1" applyBorder="1" applyAlignment="1">
      <alignment horizontal="center" vertical="center"/>
    </xf>
    <xf numFmtId="0" fontId="58" fillId="0" borderId="0" xfId="1" applyFont="1" applyAlignment="1">
      <alignment horizontal="center" vertical="center"/>
    </xf>
    <xf numFmtId="0" fontId="58" fillId="0" borderId="61" xfId="1" applyFont="1" applyBorder="1" applyAlignment="1">
      <alignment horizontal="center" vertical="center"/>
    </xf>
    <xf numFmtId="0" fontId="25" fillId="0" borderId="12" xfId="1" applyFont="1" applyBorder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57" fillId="0" borderId="13" xfId="1" applyFont="1" applyBorder="1" applyAlignment="1">
      <alignment horizontal="left" vertical="center" wrapText="1"/>
    </xf>
    <xf numFmtId="0" fontId="57" fillId="0" borderId="14" xfId="1" applyFont="1" applyBorder="1" applyAlignment="1">
      <alignment horizontal="left" vertical="center"/>
    </xf>
    <xf numFmtId="0" fontId="29" fillId="0" borderId="18" xfId="1" applyFont="1" applyBorder="1" applyAlignment="1">
      <alignment horizontal="left" vertical="center"/>
    </xf>
    <xf numFmtId="0" fontId="29" fillId="0" borderId="19" xfId="1" applyFont="1" applyBorder="1" applyAlignment="1">
      <alignment horizontal="left" vertical="center"/>
    </xf>
    <xf numFmtId="0" fontId="29" fillId="0" borderId="20" xfId="1" applyFont="1" applyBorder="1" applyAlignment="1">
      <alignment horizontal="left" vertical="center"/>
    </xf>
    <xf numFmtId="0" fontId="29" fillId="0" borderId="24" xfId="1" applyFont="1" applyBorder="1" applyAlignment="1">
      <alignment horizontal="left" vertical="center"/>
    </xf>
    <xf numFmtId="0" fontId="29" fillId="0" borderId="23" xfId="1" applyFont="1" applyBorder="1" applyAlignment="1">
      <alignment horizontal="left" vertical="center"/>
    </xf>
    <xf numFmtId="0" fontId="29" fillId="0" borderId="25" xfId="1" applyFont="1" applyBorder="1" applyAlignment="1">
      <alignment horizontal="left" vertical="center"/>
    </xf>
    <xf numFmtId="0" fontId="29" fillId="0" borderId="37" xfId="1" applyFont="1" applyBorder="1" applyAlignment="1">
      <alignment horizontal="center" vertical="center"/>
    </xf>
    <xf numFmtId="0" fontId="29" fillId="0" borderId="44" xfId="1" applyFont="1" applyBorder="1" applyAlignment="1">
      <alignment horizontal="center" vertical="center"/>
    </xf>
    <xf numFmtId="0" fontId="29" fillId="0" borderId="45" xfId="1" applyFont="1" applyBorder="1" applyAlignment="1">
      <alignment horizontal="center" vertical="center"/>
    </xf>
    <xf numFmtId="0" fontId="29" fillId="0" borderId="46" xfId="1" applyFont="1" applyBorder="1" applyAlignment="1">
      <alignment horizontal="center" vertical="center"/>
    </xf>
    <xf numFmtId="0" fontId="29" fillId="0" borderId="47" xfId="1" applyFont="1" applyBorder="1" applyAlignment="1">
      <alignment horizontal="center" vertical="center"/>
    </xf>
    <xf numFmtId="0" fontId="29" fillId="0" borderId="39" xfId="1" applyFont="1" applyBorder="1" applyAlignment="1">
      <alignment horizontal="left" vertical="center"/>
    </xf>
    <xf numFmtId="0" fontId="29" fillId="0" borderId="40" xfId="1" applyFont="1" applyBorder="1" applyAlignment="1">
      <alignment horizontal="left" vertical="center"/>
    </xf>
    <xf numFmtId="0" fontId="28" fillId="33" borderId="32" xfId="2" applyFont="1" applyFill="1" applyBorder="1" applyAlignment="1">
      <alignment horizontal="center" vertical="center" wrapText="1"/>
    </xf>
    <xf numFmtId="0" fontId="28" fillId="33" borderId="33" xfId="2" applyFont="1" applyFill="1" applyBorder="1" applyAlignment="1">
      <alignment horizontal="center" vertical="center" wrapText="1"/>
    </xf>
    <xf numFmtId="0" fontId="60" fillId="33" borderId="32" xfId="2" applyFont="1" applyFill="1" applyBorder="1" applyAlignment="1">
      <alignment horizontal="center" vertical="center" wrapText="1"/>
    </xf>
    <xf numFmtId="0" fontId="60" fillId="33" borderId="33" xfId="2" applyFont="1" applyFill="1" applyBorder="1" applyAlignment="1">
      <alignment horizontal="center" vertical="center" wrapText="1"/>
    </xf>
    <xf numFmtId="0" fontId="57" fillId="0" borderId="34" xfId="1" applyFont="1" applyBorder="1" applyAlignment="1">
      <alignment horizontal="center" vertical="center"/>
    </xf>
    <xf numFmtId="0" fontId="57" fillId="0" borderId="35" xfId="1" applyFont="1" applyBorder="1" applyAlignment="1">
      <alignment horizontal="center" vertical="center"/>
    </xf>
    <xf numFmtId="0" fontId="57" fillId="0" borderId="66" xfId="1" applyFont="1" applyBorder="1" applyAlignment="1">
      <alignment horizontal="center" vertical="center"/>
    </xf>
    <xf numFmtId="0" fontId="59" fillId="0" borderId="12" xfId="1" applyFont="1" applyBorder="1" applyAlignment="1">
      <alignment horizontal="center"/>
    </xf>
    <xf numFmtId="0" fontId="59" fillId="0" borderId="0" xfId="1" applyFont="1" applyAlignment="1">
      <alignment horizontal="center"/>
    </xf>
    <xf numFmtId="0" fontId="59" fillId="0" borderId="61" xfId="1" applyFont="1" applyBorder="1" applyAlignment="1">
      <alignment horizontal="center"/>
    </xf>
    <xf numFmtId="0" fontId="32" fillId="0" borderId="18" xfId="1" applyFont="1" applyBorder="1" applyAlignment="1">
      <alignment horizontal="left" vertical="center"/>
    </xf>
    <xf numFmtId="0" fontId="32" fillId="0" borderId="19" xfId="1" applyFont="1" applyBorder="1" applyAlignment="1">
      <alignment horizontal="left" vertical="center"/>
    </xf>
    <xf numFmtId="0" fontId="32" fillId="0" borderId="20" xfId="1" applyFont="1" applyBorder="1" applyAlignment="1">
      <alignment horizontal="left" vertical="center"/>
    </xf>
    <xf numFmtId="0" fontId="32" fillId="0" borderId="24" xfId="1" applyFont="1" applyBorder="1" applyAlignment="1">
      <alignment horizontal="left" vertical="center"/>
    </xf>
    <xf numFmtId="0" fontId="32" fillId="0" borderId="23" xfId="1" applyFont="1" applyBorder="1" applyAlignment="1">
      <alignment horizontal="left" vertical="center"/>
    </xf>
    <xf numFmtId="0" fontId="32" fillId="0" borderId="25" xfId="1" applyFont="1" applyBorder="1" applyAlignment="1">
      <alignment horizontal="left" vertical="center"/>
    </xf>
    <xf numFmtId="0" fontId="32" fillId="0" borderId="26" xfId="1" applyFont="1" applyBorder="1" applyAlignment="1">
      <alignment horizontal="left" vertical="center"/>
    </xf>
    <xf numFmtId="0" fontId="32" fillId="0" borderId="27" xfId="1" applyFont="1" applyBorder="1" applyAlignment="1">
      <alignment horizontal="left" vertical="center"/>
    </xf>
    <xf numFmtId="0" fontId="29" fillId="0" borderId="43" xfId="1" applyFont="1" applyBorder="1" applyAlignment="1">
      <alignment horizontal="center" vertical="center"/>
    </xf>
    <xf numFmtId="0" fontId="29" fillId="0" borderId="87" xfId="1" applyFont="1" applyBorder="1" applyAlignment="1">
      <alignment horizontal="center" vertical="center"/>
    </xf>
    <xf numFmtId="0" fontId="70" fillId="0" borderId="10" xfId="1" applyFont="1" applyBorder="1" applyAlignment="1">
      <alignment horizontal="center" vertical="center"/>
    </xf>
    <xf numFmtId="0" fontId="70" fillId="0" borderId="11" xfId="1" applyFont="1" applyBorder="1" applyAlignment="1">
      <alignment horizontal="center" vertical="center"/>
    </xf>
    <xf numFmtId="0" fontId="70" fillId="0" borderId="60" xfId="1" applyFont="1" applyBorder="1" applyAlignment="1">
      <alignment horizontal="center" vertical="center"/>
    </xf>
    <xf numFmtId="0" fontId="71" fillId="0" borderId="12" xfId="1" applyFont="1" applyBorder="1" applyAlignment="1">
      <alignment horizontal="center"/>
    </xf>
    <xf numFmtId="0" fontId="71" fillId="0" borderId="0" xfId="1" applyFont="1" applyAlignment="1">
      <alignment horizontal="center"/>
    </xf>
    <xf numFmtId="0" fontId="71" fillId="0" borderId="61" xfId="1" applyFont="1" applyBorder="1" applyAlignment="1">
      <alignment horizontal="center"/>
    </xf>
    <xf numFmtId="0" fontId="65" fillId="0" borderId="10" xfId="891" applyFont="1" applyBorder="1" applyAlignment="1">
      <alignment horizontal="left" vertical="center" wrapText="1"/>
    </xf>
    <xf numFmtId="0" fontId="65" fillId="0" borderId="11" xfId="891" applyFont="1" applyBorder="1" applyAlignment="1">
      <alignment horizontal="left" vertical="center" wrapText="1"/>
    </xf>
    <xf numFmtId="0" fontId="65" fillId="0" borderId="85" xfId="891" applyFont="1" applyBorder="1" applyAlignment="1">
      <alignment horizontal="left" vertical="center" wrapText="1"/>
    </xf>
    <xf numFmtId="0" fontId="65" fillId="0" borderId="78" xfId="891" applyFont="1" applyBorder="1" applyAlignment="1">
      <alignment horizontal="left" vertical="center" wrapText="1"/>
    </xf>
    <xf numFmtId="0" fontId="65" fillId="0" borderId="59" xfId="891" applyFont="1" applyBorder="1" applyAlignment="1">
      <alignment horizontal="left" vertical="center" wrapText="1"/>
    </xf>
    <xf numFmtId="0" fontId="65" fillId="0" borderId="47" xfId="891" applyFont="1" applyBorder="1" applyAlignment="1">
      <alignment horizontal="left" vertical="center" wrapText="1"/>
    </xf>
    <xf numFmtId="0" fontId="66" fillId="0" borderId="75" xfId="891" applyFont="1" applyBorder="1" applyAlignment="1">
      <alignment horizontal="center"/>
    </xf>
    <xf numFmtId="0" fontId="66" fillId="0" borderId="83" xfId="891" applyFont="1" applyBorder="1" applyAlignment="1">
      <alignment horizontal="center"/>
    </xf>
    <xf numFmtId="0" fontId="32" fillId="0" borderId="0" xfId="1" applyFont="1" applyAlignment="1">
      <alignment horizontal="left" vertical="center" wrapText="1"/>
    </xf>
    <xf numFmtId="0" fontId="32" fillId="0" borderId="0" xfId="1" applyFont="1" applyAlignment="1">
      <alignment horizontal="left" vertical="center"/>
    </xf>
    <xf numFmtId="0" fontId="26" fillId="0" borderId="60" xfId="1" applyFont="1" applyBorder="1" applyAlignment="1">
      <alignment horizontal="center"/>
    </xf>
    <xf numFmtId="0" fontId="26" fillId="0" borderId="13" xfId="1" applyFont="1" applyBorder="1" applyAlignment="1">
      <alignment horizontal="center"/>
    </xf>
    <xf numFmtId="0" fontId="26" fillId="0" borderId="14" xfId="1" applyFont="1" applyBorder="1" applyAlignment="1">
      <alignment horizontal="center"/>
    </xf>
    <xf numFmtId="0" fontId="26" fillId="0" borderId="84" xfId="1" applyFont="1" applyBorder="1" applyAlignment="1">
      <alignment horizontal="center"/>
    </xf>
    <xf numFmtId="0" fontId="65" fillId="0" borderId="12" xfId="891" applyFont="1" applyBorder="1" applyAlignment="1">
      <alignment horizontal="left" vertical="center" wrapText="1"/>
    </xf>
    <xf numFmtId="0" fontId="65" fillId="0" borderId="0" xfId="891" applyFont="1" applyAlignment="1">
      <alignment horizontal="left" vertical="center" wrapText="1"/>
    </xf>
    <xf numFmtId="0" fontId="65" fillId="0" borderId="87" xfId="891" applyFont="1" applyBorder="1" applyAlignment="1">
      <alignment horizontal="left" vertical="center" wrapText="1"/>
    </xf>
    <xf numFmtId="0" fontId="66" fillId="0" borderId="46" xfId="891" applyFont="1" applyBorder="1" applyAlignment="1">
      <alignment horizontal="center"/>
    </xf>
    <xf numFmtId="0" fontId="66" fillId="0" borderId="47" xfId="891" applyFont="1" applyBorder="1" applyAlignment="1">
      <alignment horizontal="center"/>
    </xf>
  </cellXfs>
  <cellStyles count="894">
    <cellStyle name="20% - Акцент1 2" xfId="9" xr:uid="{00000000-0005-0000-0000-000000000000}"/>
    <cellStyle name="20% - Акцент1 2 2" xfId="10" xr:uid="{00000000-0005-0000-0000-000001000000}"/>
    <cellStyle name="20% - Акцент1 2 2 2" xfId="11" xr:uid="{00000000-0005-0000-0000-000002000000}"/>
    <cellStyle name="20% - Акцент1 2 2 2 2" xfId="12" xr:uid="{00000000-0005-0000-0000-000003000000}"/>
    <cellStyle name="20% - Акцент1 2 2 2 2 2" xfId="13" xr:uid="{00000000-0005-0000-0000-000004000000}"/>
    <cellStyle name="20% - Акцент1 2 2 2 3" xfId="14" xr:uid="{00000000-0005-0000-0000-000005000000}"/>
    <cellStyle name="20% - Акцент1 2 2 3" xfId="15" xr:uid="{00000000-0005-0000-0000-000006000000}"/>
    <cellStyle name="20% - Акцент1 2 2 3 2" xfId="16" xr:uid="{00000000-0005-0000-0000-000007000000}"/>
    <cellStyle name="20% - Акцент1 2 2 4" xfId="17" xr:uid="{00000000-0005-0000-0000-000008000000}"/>
    <cellStyle name="20% - Акцент1 2 3" xfId="18" xr:uid="{00000000-0005-0000-0000-000009000000}"/>
    <cellStyle name="20% - Акцент1 2 3 2" xfId="19" xr:uid="{00000000-0005-0000-0000-00000A000000}"/>
    <cellStyle name="20% - Акцент1 2 3 2 2" xfId="20" xr:uid="{00000000-0005-0000-0000-00000B000000}"/>
    <cellStyle name="20% - Акцент1 2 3 3" xfId="21" xr:uid="{00000000-0005-0000-0000-00000C000000}"/>
    <cellStyle name="20% - Акцент1 2 4" xfId="22" xr:uid="{00000000-0005-0000-0000-00000D000000}"/>
    <cellStyle name="20% - Акцент1 2 4 2" xfId="23" xr:uid="{00000000-0005-0000-0000-00000E000000}"/>
    <cellStyle name="20% - Акцент1 2 4 2 2" xfId="24" xr:uid="{00000000-0005-0000-0000-00000F000000}"/>
    <cellStyle name="20% - Акцент1 2 4 3" xfId="25" xr:uid="{00000000-0005-0000-0000-000010000000}"/>
    <cellStyle name="20% - Акцент1 2 5" xfId="26" xr:uid="{00000000-0005-0000-0000-000011000000}"/>
    <cellStyle name="20% - Акцент1 2 5 2" xfId="27" xr:uid="{00000000-0005-0000-0000-000012000000}"/>
    <cellStyle name="20% - Акцент1 2 6" xfId="28" xr:uid="{00000000-0005-0000-0000-000013000000}"/>
    <cellStyle name="20% - Акцент1 2 6 2" xfId="29" xr:uid="{00000000-0005-0000-0000-000014000000}"/>
    <cellStyle name="20% - Акцент1 2 7" xfId="30" xr:uid="{00000000-0005-0000-0000-000015000000}"/>
    <cellStyle name="20% - Акцент1 3" xfId="31" xr:uid="{00000000-0005-0000-0000-000016000000}"/>
    <cellStyle name="20% - Акцент1 3 2" xfId="32" xr:uid="{00000000-0005-0000-0000-000017000000}"/>
    <cellStyle name="20% - Акцент1 3 2 2" xfId="33" xr:uid="{00000000-0005-0000-0000-000018000000}"/>
    <cellStyle name="20% - Акцент1 3 2 2 2" xfId="34" xr:uid="{00000000-0005-0000-0000-000019000000}"/>
    <cellStyle name="20% - Акцент1 3 2 3" xfId="35" xr:uid="{00000000-0005-0000-0000-00001A000000}"/>
    <cellStyle name="20% - Акцент1 3 2 3 2" xfId="36" xr:uid="{00000000-0005-0000-0000-00001B000000}"/>
    <cellStyle name="20% - Акцент1 3 2 4" xfId="37" xr:uid="{00000000-0005-0000-0000-00001C000000}"/>
    <cellStyle name="20% - Акцент1 3 3" xfId="38" xr:uid="{00000000-0005-0000-0000-00001D000000}"/>
    <cellStyle name="20% - Акцент1 3 3 2" xfId="39" xr:uid="{00000000-0005-0000-0000-00001E000000}"/>
    <cellStyle name="20% - Акцент1 3 3 2 2" xfId="40" xr:uid="{00000000-0005-0000-0000-00001F000000}"/>
    <cellStyle name="20% - Акцент1 3 3 3" xfId="41" xr:uid="{00000000-0005-0000-0000-000020000000}"/>
    <cellStyle name="20% - Акцент1 3 4" xfId="42" xr:uid="{00000000-0005-0000-0000-000021000000}"/>
    <cellStyle name="20% - Акцент1 3 4 2" xfId="43" xr:uid="{00000000-0005-0000-0000-000022000000}"/>
    <cellStyle name="20% - Акцент1 3 5" xfId="44" xr:uid="{00000000-0005-0000-0000-000023000000}"/>
    <cellStyle name="20% - Акцент1 4" xfId="45" xr:uid="{00000000-0005-0000-0000-000024000000}"/>
    <cellStyle name="20% - Акцент1 4 2" xfId="46" xr:uid="{00000000-0005-0000-0000-000025000000}"/>
    <cellStyle name="20% - Акцент1 5" xfId="47" xr:uid="{00000000-0005-0000-0000-000026000000}"/>
    <cellStyle name="20% - Акцент1 5 2" xfId="48" xr:uid="{00000000-0005-0000-0000-000027000000}"/>
    <cellStyle name="20% - Акцент1 6" xfId="49" xr:uid="{00000000-0005-0000-0000-000028000000}"/>
    <cellStyle name="20% - Акцент1 6 2" xfId="50" xr:uid="{00000000-0005-0000-0000-000029000000}"/>
    <cellStyle name="20% - Акцент1 7" xfId="51" xr:uid="{00000000-0005-0000-0000-00002A000000}"/>
    <cellStyle name="20% - Акцент1 8" xfId="52" xr:uid="{00000000-0005-0000-0000-00002B000000}"/>
    <cellStyle name="20% - Акцент2 2" xfId="53" xr:uid="{00000000-0005-0000-0000-00002C000000}"/>
    <cellStyle name="20% - Акцент2 2 2" xfId="54" xr:uid="{00000000-0005-0000-0000-00002D000000}"/>
    <cellStyle name="20% - Акцент2 2 2 2" xfId="55" xr:uid="{00000000-0005-0000-0000-00002E000000}"/>
    <cellStyle name="20% - Акцент2 2 2 2 2" xfId="56" xr:uid="{00000000-0005-0000-0000-00002F000000}"/>
    <cellStyle name="20% - Акцент2 2 2 2 2 2" xfId="57" xr:uid="{00000000-0005-0000-0000-000030000000}"/>
    <cellStyle name="20% - Акцент2 2 2 2 3" xfId="58" xr:uid="{00000000-0005-0000-0000-000031000000}"/>
    <cellStyle name="20% - Акцент2 2 2 3" xfId="59" xr:uid="{00000000-0005-0000-0000-000032000000}"/>
    <cellStyle name="20% - Акцент2 2 2 3 2" xfId="60" xr:uid="{00000000-0005-0000-0000-000033000000}"/>
    <cellStyle name="20% - Акцент2 2 2 4" xfId="61" xr:uid="{00000000-0005-0000-0000-000034000000}"/>
    <cellStyle name="20% - Акцент2 2 3" xfId="62" xr:uid="{00000000-0005-0000-0000-000035000000}"/>
    <cellStyle name="20% - Акцент2 2 3 2" xfId="63" xr:uid="{00000000-0005-0000-0000-000036000000}"/>
    <cellStyle name="20% - Акцент2 2 3 2 2" xfId="64" xr:uid="{00000000-0005-0000-0000-000037000000}"/>
    <cellStyle name="20% - Акцент2 2 3 3" xfId="65" xr:uid="{00000000-0005-0000-0000-000038000000}"/>
    <cellStyle name="20% - Акцент2 2 4" xfId="66" xr:uid="{00000000-0005-0000-0000-000039000000}"/>
    <cellStyle name="20% - Акцент2 2 4 2" xfId="67" xr:uid="{00000000-0005-0000-0000-00003A000000}"/>
    <cellStyle name="20% - Акцент2 2 4 2 2" xfId="68" xr:uid="{00000000-0005-0000-0000-00003B000000}"/>
    <cellStyle name="20% - Акцент2 2 4 3" xfId="69" xr:uid="{00000000-0005-0000-0000-00003C000000}"/>
    <cellStyle name="20% - Акцент2 2 5" xfId="70" xr:uid="{00000000-0005-0000-0000-00003D000000}"/>
    <cellStyle name="20% - Акцент2 2 5 2" xfId="71" xr:uid="{00000000-0005-0000-0000-00003E000000}"/>
    <cellStyle name="20% - Акцент2 2 6" xfId="72" xr:uid="{00000000-0005-0000-0000-00003F000000}"/>
    <cellStyle name="20% - Акцент2 2 6 2" xfId="73" xr:uid="{00000000-0005-0000-0000-000040000000}"/>
    <cellStyle name="20% - Акцент2 2 7" xfId="74" xr:uid="{00000000-0005-0000-0000-000041000000}"/>
    <cellStyle name="20% - Акцент2 3" xfId="75" xr:uid="{00000000-0005-0000-0000-000042000000}"/>
    <cellStyle name="20% - Акцент2 3 2" xfId="76" xr:uid="{00000000-0005-0000-0000-000043000000}"/>
    <cellStyle name="20% - Акцент2 3 2 2" xfId="77" xr:uid="{00000000-0005-0000-0000-000044000000}"/>
    <cellStyle name="20% - Акцент2 3 2 2 2" xfId="78" xr:uid="{00000000-0005-0000-0000-000045000000}"/>
    <cellStyle name="20% - Акцент2 3 2 3" xfId="79" xr:uid="{00000000-0005-0000-0000-000046000000}"/>
    <cellStyle name="20% - Акцент2 3 2 3 2" xfId="80" xr:uid="{00000000-0005-0000-0000-000047000000}"/>
    <cellStyle name="20% - Акцент2 3 2 4" xfId="81" xr:uid="{00000000-0005-0000-0000-000048000000}"/>
    <cellStyle name="20% - Акцент2 3 3" xfId="82" xr:uid="{00000000-0005-0000-0000-000049000000}"/>
    <cellStyle name="20% - Акцент2 3 3 2" xfId="83" xr:uid="{00000000-0005-0000-0000-00004A000000}"/>
    <cellStyle name="20% - Акцент2 3 3 2 2" xfId="84" xr:uid="{00000000-0005-0000-0000-00004B000000}"/>
    <cellStyle name="20% - Акцент2 3 3 3" xfId="85" xr:uid="{00000000-0005-0000-0000-00004C000000}"/>
    <cellStyle name="20% - Акцент2 3 4" xfId="86" xr:uid="{00000000-0005-0000-0000-00004D000000}"/>
    <cellStyle name="20% - Акцент2 3 4 2" xfId="87" xr:uid="{00000000-0005-0000-0000-00004E000000}"/>
    <cellStyle name="20% - Акцент2 3 5" xfId="88" xr:uid="{00000000-0005-0000-0000-00004F000000}"/>
    <cellStyle name="20% - Акцент2 4" xfId="89" xr:uid="{00000000-0005-0000-0000-000050000000}"/>
    <cellStyle name="20% - Акцент2 4 2" xfId="90" xr:uid="{00000000-0005-0000-0000-000051000000}"/>
    <cellStyle name="20% - Акцент2 5" xfId="91" xr:uid="{00000000-0005-0000-0000-000052000000}"/>
    <cellStyle name="20% - Акцент2 5 2" xfId="92" xr:uid="{00000000-0005-0000-0000-000053000000}"/>
    <cellStyle name="20% - Акцент2 6" xfId="93" xr:uid="{00000000-0005-0000-0000-000054000000}"/>
    <cellStyle name="20% - Акцент2 6 2" xfId="94" xr:uid="{00000000-0005-0000-0000-000055000000}"/>
    <cellStyle name="20% - Акцент2 7" xfId="95" xr:uid="{00000000-0005-0000-0000-000056000000}"/>
    <cellStyle name="20% - Акцент2 8" xfId="96" xr:uid="{00000000-0005-0000-0000-000057000000}"/>
    <cellStyle name="20% - Акцент3 2" xfId="97" xr:uid="{00000000-0005-0000-0000-000058000000}"/>
    <cellStyle name="20% - Акцент3 2 2" xfId="98" xr:uid="{00000000-0005-0000-0000-000059000000}"/>
    <cellStyle name="20% - Акцент3 2 2 2" xfId="99" xr:uid="{00000000-0005-0000-0000-00005A000000}"/>
    <cellStyle name="20% - Акцент3 2 2 2 2" xfId="100" xr:uid="{00000000-0005-0000-0000-00005B000000}"/>
    <cellStyle name="20% - Акцент3 2 2 2 2 2" xfId="101" xr:uid="{00000000-0005-0000-0000-00005C000000}"/>
    <cellStyle name="20% - Акцент3 2 2 2 3" xfId="102" xr:uid="{00000000-0005-0000-0000-00005D000000}"/>
    <cellStyle name="20% - Акцент3 2 2 3" xfId="103" xr:uid="{00000000-0005-0000-0000-00005E000000}"/>
    <cellStyle name="20% - Акцент3 2 2 3 2" xfId="104" xr:uid="{00000000-0005-0000-0000-00005F000000}"/>
    <cellStyle name="20% - Акцент3 2 2 4" xfId="105" xr:uid="{00000000-0005-0000-0000-000060000000}"/>
    <cellStyle name="20% - Акцент3 2 3" xfId="106" xr:uid="{00000000-0005-0000-0000-000061000000}"/>
    <cellStyle name="20% - Акцент3 2 3 2" xfId="107" xr:uid="{00000000-0005-0000-0000-000062000000}"/>
    <cellStyle name="20% - Акцент3 2 3 2 2" xfId="108" xr:uid="{00000000-0005-0000-0000-000063000000}"/>
    <cellStyle name="20% - Акцент3 2 3 3" xfId="109" xr:uid="{00000000-0005-0000-0000-000064000000}"/>
    <cellStyle name="20% - Акцент3 2 4" xfId="110" xr:uid="{00000000-0005-0000-0000-000065000000}"/>
    <cellStyle name="20% - Акцент3 2 4 2" xfId="111" xr:uid="{00000000-0005-0000-0000-000066000000}"/>
    <cellStyle name="20% - Акцент3 2 4 2 2" xfId="112" xr:uid="{00000000-0005-0000-0000-000067000000}"/>
    <cellStyle name="20% - Акцент3 2 4 3" xfId="113" xr:uid="{00000000-0005-0000-0000-000068000000}"/>
    <cellStyle name="20% - Акцент3 2 5" xfId="114" xr:uid="{00000000-0005-0000-0000-000069000000}"/>
    <cellStyle name="20% - Акцент3 2 5 2" xfId="115" xr:uid="{00000000-0005-0000-0000-00006A000000}"/>
    <cellStyle name="20% - Акцент3 2 6" xfId="116" xr:uid="{00000000-0005-0000-0000-00006B000000}"/>
    <cellStyle name="20% - Акцент3 2 6 2" xfId="117" xr:uid="{00000000-0005-0000-0000-00006C000000}"/>
    <cellStyle name="20% - Акцент3 2 7" xfId="118" xr:uid="{00000000-0005-0000-0000-00006D000000}"/>
    <cellStyle name="20% - Акцент3 3" xfId="119" xr:uid="{00000000-0005-0000-0000-00006E000000}"/>
    <cellStyle name="20% - Акцент3 3 2" xfId="120" xr:uid="{00000000-0005-0000-0000-00006F000000}"/>
    <cellStyle name="20% - Акцент3 3 2 2" xfId="121" xr:uid="{00000000-0005-0000-0000-000070000000}"/>
    <cellStyle name="20% - Акцент3 3 2 2 2" xfId="122" xr:uid="{00000000-0005-0000-0000-000071000000}"/>
    <cellStyle name="20% - Акцент3 3 2 3" xfId="123" xr:uid="{00000000-0005-0000-0000-000072000000}"/>
    <cellStyle name="20% - Акцент3 3 2 3 2" xfId="124" xr:uid="{00000000-0005-0000-0000-000073000000}"/>
    <cellStyle name="20% - Акцент3 3 2 4" xfId="125" xr:uid="{00000000-0005-0000-0000-000074000000}"/>
    <cellStyle name="20% - Акцент3 3 3" xfId="126" xr:uid="{00000000-0005-0000-0000-000075000000}"/>
    <cellStyle name="20% - Акцент3 3 3 2" xfId="127" xr:uid="{00000000-0005-0000-0000-000076000000}"/>
    <cellStyle name="20% - Акцент3 3 3 2 2" xfId="128" xr:uid="{00000000-0005-0000-0000-000077000000}"/>
    <cellStyle name="20% - Акцент3 3 3 3" xfId="129" xr:uid="{00000000-0005-0000-0000-000078000000}"/>
    <cellStyle name="20% - Акцент3 3 4" xfId="130" xr:uid="{00000000-0005-0000-0000-000079000000}"/>
    <cellStyle name="20% - Акцент3 3 4 2" xfId="131" xr:uid="{00000000-0005-0000-0000-00007A000000}"/>
    <cellStyle name="20% - Акцент3 3 5" xfId="132" xr:uid="{00000000-0005-0000-0000-00007B000000}"/>
    <cellStyle name="20% - Акцент3 4" xfId="133" xr:uid="{00000000-0005-0000-0000-00007C000000}"/>
    <cellStyle name="20% - Акцент3 4 2" xfId="134" xr:uid="{00000000-0005-0000-0000-00007D000000}"/>
    <cellStyle name="20% - Акцент3 5" xfId="135" xr:uid="{00000000-0005-0000-0000-00007E000000}"/>
    <cellStyle name="20% - Акцент3 5 2" xfId="136" xr:uid="{00000000-0005-0000-0000-00007F000000}"/>
    <cellStyle name="20% - Акцент3 6" xfId="137" xr:uid="{00000000-0005-0000-0000-000080000000}"/>
    <cellStyle name="20% - Акцент3 6 2" xfId="138" xr:uid="{00000000-0005-0000-0000-000081000000}"/>
    <cellStyle name="20% - Акцент3 7" xfId="139" xr:uid="{00000000-0005-0000-0000-000082000000}"/>
    <cellStyle name="20% - Акцент3 8" xfId="140" xr:uid="{00000000-0005-0000-0000-000083000000}"/>
    <cellStyle name="20% - Акцент4 2" xfId="141" xr:uid="{00000000-0005-0000-0000-000084000000}"/>
    <cellStyle name="20% - Акцент4 2 2" xfId="142" xr:uid="{00000000-0005-0000-0000-000085000000}"/>
    <cellStyle name="20% - Акцент4 2 2 2" xfId="143" xr:uid="{00000000-0005-0000-0000-000086000000}"/>
    <cellStyle name="20% - Акцент4 2 2 2 2" xfId="144" xr:uid="{00000000-0005-0000-0000-000087000000}"/>
    <cellStyle name="20% - Акцент4 2 2 2 2 2" xfId="145" xr:uid="{00000000-0005-0000-0000-000088000000}"/>
    <cellStyle name="20% - Акцент4 2 2 2 3" xfId="146" xr:uid="{00000000-0005-0000-0000-000089000000}"/>
    <cellStyle name="20% - Акцент4 2 2 3" xfId="147" xr:uid="{00000000-0005-0000-0000-00008A000000}"/>
    <cellStyle name="20% - Акцент4 2 2 3 2" xfId="148" xr:uid="{00000000-0005-0000-0000-00008B000000}"/>
    <cellStyle name="20% - Акцент4 2 2 4" xfId="149" xr:uid="{00000000-0005-0000-0000-00008C000000}"/>
    <cellStyle name="20% - Акцент4 2 3" xfId="150" xr:uid="{00000000-0005-0000-0000-00008D000000}"/>
    <cellStyle name="20% - Акцент4 2 3 2" xfId="151" xr:uid="{00000000-0005-0000-0000-00008E000000}"/>
    <cellStyle name="20% - Акцент4 2 3 2 2" xfId="152" xr:uid="{00000000-0005-0000-0000-00008F000000}"/>
    <cellStyle name="20% - Акцент4 2 3 3" xfId="153" xr:uid="{00000000-0005-0000-0000-000090000000}"/>
    <cellStyle name="20% - Акцент4 2 4" xfId="154" xr:uid="{00000000-0005-0000-0000-000091000000}"/>
    <cellStyle name="20% - Акцент4 2 4 2" xfId="155" xr:uid="{00000000-0005-0000-0000-000092000000}"/>
    <cellStyle name="20% - Акцент4 2 4 2 2" xfId="156" xr:uid="{00000000-0005-0000-0000-000093000000}"/>
    <cellStyle name="20% - Акцент4 2 4 3" xfId="157" xr:uid="{00000000-0005-0000-0000-000094000000}"/>
    <cellStyle name="20% - Акцент4 2 5" xfId="158" xr:uid="{00000000-0005-0000-0000-000095000000}"/>
    <cellStyle name="20% - Акцент4 2 5 2" xfId="159" xr:uid="{00000000-0005-0000-0000-000096000000}"/>
    <cellStyle name="20% - Акцент4 2 6" xfId="160" xr:uid="{00000000-0005-0000-0000-000097000000}"/>
    <cellStyle name="20% - Акцент4 2 6 2" xfId="161" xr:uid="{00000000-0005-0000-0000-000098000000}"/>
    <cellStyle name="20% - Акцент4 2 7" xfId="162" xr:uid="{00000000-0005-0000-0000-000099000000}"/>
    <cellStyle name="20% - Акцент4 3" xfId="163" xr:uid="{00000000-0005-0000-0000-00009A000000}"/>
    <cellStyle name="20% - Акцент4 3 2" xfId="164" xr:uid="{00000000-0005-0000-0000-00009B000000}"/>
    <cellStyle name="20% - Акцент4 3 2 2" xfId="165" xr:uid="{00000000-0005-0000-0000-00009C000000}"/>
    <cellStyle name="20% - Акцент4 3 2 2 2" xfId="166" xr:uid="{00000000-0005-0000-0000-00009D000000}"/>
    <cellStyle name="20% - Акцент4 3 2 3" xfId="167" xr:uid="{00000000-0005-0000-0000-00009E000000}"/>
    <cellStyle name="20% - Акцент4 3 2 3 2" xfId="168" xr:uid="{00000000-0005-0000-0000-00009F000000}"/>
    <cellStyle name="20% - Акцент4 3 2 4" xfId="169" xr:uid="{00000000-0005-0000-0000-0000A0000000}"/>
    <cellStyle name="20% - Акцент4 3 3" xfId="170" xr:uid="{00000000-0005-0000-0000-0000A1000000}"/>
    <cellStyle name="20% - Акцент4 3 3 2" xfId="171" xr:uid="{00000000-0005-0000-0000-0000A2000000}"/>
    <cellStyle name="20% - Акцент4 3 3 2 2" xfId="172" xr:uid="{00000000-0005-0000-0000-0000A3000000}"/>
    <cellStyle name="20% - Акцент4 3 3 3" xfId="173" xr:uid="{00000000-0005-0000-0000-0000A4000000}"/>
    <cellStyle name="20% - Акцент4 3 4" xfId="174" xr:uid="{00000000-0005-0000-0000-0000A5000000}"/>
    <cellStyle name="20% - Акцент4 3 4 2" xfId="175" xr:uid="{00000000-0005-0000-0000-0000A6000000}"/>
    <cellStyle name="20% - Акцент4 3 5" xfId="176" xr:uid="{00000000-0005-0000-0000-0000A7000000}"/>
    <cellStyle name="20% - Акцент4 4" xfId="177" xr:uid="{00000000-0005-0000-0000-0000A8000000}"/>
    <cellStyle name="20% - Акцент4 4 2" xfId="178" xr:uid="{00000000-0005-0000-0000-0000A9000000}"/>
    <cellStyle name="20% - Акцент4 5" xfId="179" xr:uid="{00000000-0005-0000-0000-0000AA000000}"/>
    <cellStyle name="20% - Акцент4 5 2" xfId="180" xr:uid="{00000000-0005-0000-0000-0000AB000000}"/>
    <cellStyle name="20% - Акцент4 6" xfId="181" xr:uid="{00000000-0005-0000-0000-0000AC000000}"/>
    <cellStyle name="20% - Акцент4 6 2" xfId="182" xr:uid="{00000000-0005-0000-0000-0000AD000000}"/>
    <cellStyle name="20% - Акцент4 7" xfId="183" xr:uid="{00000000-0005-0000-0000-0000AE000000}"/>
    <cellStyle name="20% - Акцент4 8" xfId="184" xr:uid="{00000000-0005-0000-0000-0000AF000000}"/>
    <cellStyle name="20% - Акцент5 2" xfId="185" xr:uid="{00000000-0005-0000-0000-0000B0000000}"/>
    <cellStyle name="20% - Акцент5 2 2" xfId="186" xr:uid="{00000000-0005-0000-0000-0000B1000000}"/>
    <cellStyle name="20% - Акцент5 2 2 2" xfId="187" xr:uid="{00000000-0005-0000-0000-0000B2000000}"/>
    <cellStyle name="20% - Акцент5 2 3" xfId="188" xr:uid="{00000000-0005-0000-0000-0000B3000000}"/>
    <cellStyle name="20% - Акцент5 2 3 2" xfId="189" xr:uid="{00000000-0005-0000-0000-0000B4000000}"/>
    <cellStyle name="20% - Акцент5 2 4" xfId="190" xr:uid="{00000000-0005-0000-0000-0000B5000000}"/>
    <cellStyle name="20% - Акцент5 3" xfId="191" xr:uid="{00000000-0005-0000-0000-0000B6000000}"/>
    <cellStyle name="20% - Акцент5 3 2" xfId="192" xr:uid="{00000000-0005-0000-0000-0000B7000000}"/>
    <cellStyle name="20% - Акцент5 4" xfId="193" xr:uid="{00000000-0005-0000-0000-0000B8000000}"/>
    <cellStyle name="20% - Акцент5 4 2" xfId="194" xr:uid="{00000000-0005-0000-0000-0000B9000000}"/>
    <cellStyle name="20% - Акцент5 5" xfId="195" xr:uid="{00000000-0005-0000-0000-0000BA000000}"/>
    <cellStyle name="20% - Акцент5 5 2" xfId="196" xr:uid="{00000000-0005-0000-0000-0000BB000000}"/>
    <cellStyle name="20% - Акцент5 6" xfId="197" xr:uid="{00000000-0005-0000-0000-0000BC000000}"/>
    <cellStyle name="20% - Акцент5 7" xfId="198" xr:uid="{00000000-0005-0000-0000-0000BD000000}"/>
    <cellStyle name="20% - Акцент6 2" xfId="199" xr:uid="{00000000-0005-0000-0000-0000BE000000}"/>
    <cellStyle name="20% - Акцент6 2 2" xfId="200" xr:uid="{00000000-0005-0000-0000-0000BF000000}"/>
    <cellStyle name="20% - Акцент6 2 2 2" xfId="201" xr:uid="{00000000-0005-0000-0000-0000C0000000}"/>
    <cellStyle name="20% - Акцент6 2 3" xfId="202" xr:uid="{00000000-0005-0000-0000-0000C1000000}"/>
    <cellStyle name="20% - Акцент6 2 3 2" xfId="203" xr:uid="{00000000-0005-0000-0000-0000C2000000}"/>
    <cellStyle name="20% - Акцент6 2 4" xfId="204" xr:uid="{00000000-0005-0000-0000-0000C3000000}"/>
    <cellStyle name="20% - Акцент6 3" xfId="205" xr:uid="{00000000-0005-0000-0000-0000C4000000}"/>
    <cellStyle name="20% - Акцент6 3 2" xfId="206" xr:uid="{00000000-0005-0000-0000-0000C5000000}"/>
    <cellStyle name="20% - Акцент6 4" xfId="207" xr:uid="{00000000-0005-0000-0000-0000C6000000}"/>
    <cellStyle name="20% - Акцент6 4 2" xfId="208" xr:uid="{00000000-0005-0000-0000-0000C7000000}"/>
    <cellStyle name="20% - Акцент6 5" xfId="209" xr:uid="{00000000-0005-0000-0000-0000C8000000}"/>
    <cellStyle name="20% - Акцент6 5 2" xfId="210" xr:uid="{00000000-0005-0000-0000-0000C9000000}"/>
    <cellStyle name="20% - Акцент6 6" xfId="211" xr:uid="{00000000-0005-0000-0000-0000CA000000}"/>
    <cellStyle name="20% - Акцент6 7" xfId="212" xr:uid="{00000000-0005-0000-0000-0000CB000000}"/>
    <cellStyle name="40% - Акцент1 2" xfId="213" xr:uid="{00000000-0005-0000-0000-0000CC000000}"/>
    <cellStyle name="40% - Акцент1 2 2" xfId="214" xr:uid="{00000000-0005-0000-0000-0000CD000000}"/>
    <cellStyle name="40% - Акцент1 2 2 2" xfId="215" xr:uid="{00000000-0005-0000-0000-0000CE000000}"/>
    <cellStyle name="40% - Акцент1 2 3" xfId="216" xr:uid="{00000000-0005-0000-0000-0000CF000000}"/>
    <cellStyle name="40% - Акцент1 2 3 2" xfId="217" xr:uid="{00000000-0005-0000-0000-0000D0000000}"/>
    <cellStyle name="40% - Акцент1 2 4" xfId="218" xr:uid="{00000000-0005-0000-0000-0000D1000000}"/>
    <cellStyle name="40% - Акцент1 3" xfId="219" xr:uid="{00000000-0005-0000-0000-0000D2000000}"/>
    <cellStyle name="40% - Акцент1 3 2" xfId="220" xr:uid="{00000000-0005-0000-0000-0000D3000000}"/>
    <cellStyle name="40% - Акцент1 4" xfId="221" xr:uid="{00000000-0005-0000-0000-0000D4000000}"/>
    <cellStyle name="40% - Акцент1 4 2" xfId="222" xr:uid="{00000000-0005-0000-0000-0000D5000000}"/>
    <cellStyle name="40% - Акцент1 5" xfId="223" xr:uid="{00000000-0005-0000-0000-0000D6000000}"/>
    <cellStyle name="40% - Акцент1 5 2" xfId="224" xr:uid="{00000000-0005-0000-0000-0000D7000000}"/>
    <cellStyle name="40% - Акцент1 6" xfId="225" xr:uid="{00000000-0005-0000-0000-0000D8000000}"/>
    <cellStyle name="40% - Акцент1 7" xfId="226" xr:uid="{00000000-0005-0000-0000-0000D9000000}"/>
    <cellStyle name="40% - Акцент2 2" xfId="227" xr:uid="{00000000-0005-0000-0000-0000DA000000}"/>
    <cellStyle name="40% - Акцент2 2 2" xfId="228" xr:uid="{00000000-0005-0000-0000-0000DB000000}"/>
    <cellStyle name="40% - Акцент2 2 2 2" xfId="229" xr:uid="{00000000-0005-0000-0000-0000DC000000}"/>
    <cellStyle name="40% - Акцент2 2 3" xfId="230" xr:uid="{00000000-0005-0000-0000-0000DD000000}"/>
    <cellStyle name="40% - Акцент2 2 3 2" xfId="231" xr:uid="{00000000-0005-0000-0000-0000DE000000}"/>
    <cellStyle name="40% - Акцент2 2 4" xfId="232" xr:uid="{00000000-0005-0000-0000-0000DF000000}"/>
    <cellStyle name="40% - Акцент2 3" xfId="233" xr:uid="{00000000-0005-0000-0000-0000E0000000}"/>
    <cellStyle name="40% - Акцент2 3 2" xfId="234" xr:uid="{00000000-0005-0000-0000-0000E1000000}"/>
    <cellStyle name="40% - Акцент2 4" xfId="235" xr:uid="{00000000-0005-0000-0000-0000E2000000}"/>
    <cellStyle name="40% - Акцент2 4 2" xfId="236" xr:uid="{00000000-0005-0000-0000-0000E3000000}"/>
    <cellStyle name="40% - Акцент2 5" xfId="237" xr:uid="{00000000-0005-0000-0000-0000E4000000}"/>
    <cellStyle name="40% - Акцент2 5 2" xfId="238" xr:uid="{00000000-0005-0000-0000-0000E5000000}"/>
    <cellStyle name="40% - Акцент2 6" xfId="239" xr:uid="{00000000-0005-0000-0000-0000E6000000}"/>
    <cellStyle name="40% - Акцент2 7" xfId="240" xr:uid="{00000000-0005-0000-0000-0000E7000000}"/>
    <cellStyle name="40% - Акцент3 2" xfId="241" xr:uid="{00000000-0005-0000-0000-0000E8000000}"/>
    <cellStyle name="40% - Акцент3 2 2" xfId="242" xr:uid="{00000000-0005-0000-0000-0000E9000000}"/>
    <cellStyle name="40% - Акцент3 2 2 2" xfId="243" xr:uid="{00000000-0005-0000-0000-0000EA000000}"/>
    <cellStyle name="40% - Акцент3 2 2 2 2" xfId="244" xr:uid="{00000000-0005-0000-0000-0000EB000000}"/>
    <cellStyle name="40% - Акцент3 2 2 2 2 2" xfId="245" xr:uid="{00000000-0005-0000-0000-0000EC000000}"/>
    <cellStyle name="40% - Акцент3 2 2 2 3" xfId="246" xr:uid="{00000000-0005-0000-0000-0000ED000000}"/>
    <cellStyle name="40% - Акцент3 2 2 3" xfId="247" xr:uid="{00000000-0005-0000-0000-0000EE000000}"/>
    <cellStyle name="40% - Акцент3 2 2 3 2" xfId="248" xr:uid="{00000000-0005-0000-0000-0000EF000000}"/>
    <cellStyle name="40% - Акцент3 2 2 4" xfId="249" xr:uid="{00000000-0005-0000-0000-0000F0000000}"/>
    <cellStyle name="40% - Акцент3 2 3" xfId="250" xr:uid="{00000000-0005-0000-0000-0000F1000000}"/>
    <cellStyle name="40% - Акцент3 2 3 2" xfId="251" xr:uid="{00000000-0005-0000-0000-0000F2000000}"/>
    <cellStyle name="40% - Акцент3 2 3 2 2" xfId="252" xr:uid="{00000000-0005-0000-0000-0000F3000000}"/>
    <cellStyle name="40% - Акцент3 2 3 3" xfId="253" xr:uid="{00000000-0005-0000-0000-0000F4000000}"/>
    <cellStyle name="40% - Акцент3 2 4" xfId="254" xr:uid="{00000000-0005-0000-0000-0000F5000000}"/>
    <cellStyle name="40% - Акцент3 2 4 2" xfId="255" xr:uid="{00000000-0005-0000-0000-0000F6000000}"/>
    <cellStyle name="40% - Акцент3 2 4 2 2" xfId="256" xr:uid="{00000000-0005-0000-0000-0000F7000000}"/>
    <cellStyle name="40% - Акцент3 2 4 3" xfId="257" xr:uid="{00000000-0005-0000-0000-0000F8000000}"/>
    <cellStyle name="40% - Акцент3 2 5" xfId="258" xr:uid="{00000000-0005-0000-0000-0000F9000000}"/>
    <cellStyle name="40% - Акцент3 2 5 2" xfId="259" xr:uid="{00000000-0005-0000-0000-0000FA000000}"/>
    <cellStyle name="40% - Акцент3 2 6" xfId="260" xr:uid="{00000000-0005-0000-0000-0000FB000000}"/>
    <cellStyle name="40% - Акцент3 2 6 2" xfId="261" xr:uid="{00000000-0005-0000-0000-0000FC000000}"/>
    <cellStyle name="40% - Акцент3 2 7" xfId="262" xr:uid="{00000000-0005-0000-0000-0000FD000000}"/>
    <cellStyle name="40% - Акцент3 3" xfId="263" xr:uid="{00000000-0005-0000-0000-0000FE000000}"/>
    <cellStyle name="40% - Акцент3 3 2" xfId="264" xr:uid="{00000000-0005-0000-0000-0000FF000000}"/>
    <cellStyle name="40% - Акцент3 3 2 2" xfId="265" xr:uid="{00000000-0005-0000-0000-000000010000}"/>
    <cellStyle name="40% - Акцент3 3 2 2 2" xfId="266" xr:uid="{00000000-0005-0000-0000-000001010000}"/>
    <cellStyle name="40% - Акцент3 3 2 3" xfId="267" xr:uid="{00000000-0005-0000-0000-000002010000}"/>
    <cellStyle name="40% - Акцент3 3 2 3 2" xfId="268" xr:uid="{00000000-0005-0000-0000-000003010000}"/>
    <cellStyle name="40% - Акцент3 3 2 4" xfId="269" xr:uid="{00000000-0005-0000-0000-000004010000}"/>
    <cellStyle name="40% - Акцент3 3 3" xfId="270" xr:uid="{00000000-0005-0000-0000-000005010000}"/>
    <cellStyle name="40% - Акцент3 3 3 2" xfId="271" xr:uid="{00000000-0005-0000-0000-000006010000}"/>
    <cellStyle name="40% - Акцент3 3 3 2 2" xfId="272" xr:uid="{00000000-0005-0000-0000-000007010000}"/>
    <cellStyle name="40% - Акцент3 3 3 3" xfId="273" xr:uid="{00000000-0005-0000-0000-000008010000}"/>
    <cellStyle name="40% - Акцент3 3 4" xfId="274" xr:uid="{00000000-0005-0000-0000-000009010000}"/>
    <cellStyle name="40% - Акцент3 3 4 2" xfId="275" xr:uid="{00000000-0005-0000-0000-00000A010000}"/>
    <cellStyle name="40% - Акцент3 3 5" xfId="276" xr:uid="{00000000-0005-0000-0000-00000B010000}"/>
    <cellStyle name="40% - Акцент3 4" xfId="277" xr:uid="{00000000-0005-0000-0000-00000C010000}"/>
    <cellStyle name="40% - Акцент3 4 2" xfId="278" xr:uid="{00000000-0005-0000-0000-00000D010000}"/>
    <cellStyle name="40% - Акцент3 5" xfId="279" xr:uid="{00000000-0005-0000-0000-00000E010000}"/>
    <cellStyle name="40% - Акцент3 5 2" xfId="280" xr:uid="{00000000-0005-0000-0000-00000F010000}"/>
    <cellStyle name="40% - Акцент3 6" xfId="281" xr:uid="{00000000-0005-0000-0000-000010010000}"/>
    <cellStyle name="40% - Акцент3 6 2" xfId="282" xr:uid="{00000000-0005-0000-0000-000011010000}"/>
    <cellStyle name="40% - Акцент3 7" xfId="283" xr:uid="{00000000-0005-0000-0000-000012010000}"/>
    <cellStyle name="40% - Акцент3 8" xfId="284" xr:uid="{00000000-0005-0000-0000-000013010000}"/>
    <cellStyle name="40% - Акцент4 2" xfId="285" xr:uid="{00000000-0005-0000-0000-000014010000}"/>
    <cellStyle name="40% - Акцент4 2 2" xfId="286" xr:uid="{00000000-0005-0000-0000-000015010000}"/>
    <cellStyle name="40% - Акцент4 2 2 2" xfId="287" xr:uid="{00000000-0005-0000-0000-000016010000}"/>
    <cellStyle name="40% - Акцент4 2 3" xfId="288" xr:uid="{00000000-0005-0000-0000-000017010000}"/>
    <cellStyle name="40% - Акцент4 2 3 2" xfId="289" xr:uid="{00000000-0005-0000-0000-000018010000}"/>
    <cellStyle name="40% - Акцент4 2 4" xfId="290" xr:uid="{00000000-0005-0000-0000-000019010000}"/>
    <cellStyle name="40% - Акцент4 3" xfId="291" xr:uid="{00000000-0005-0000-0000-00001A010000}"/>
    <cellStyle name="40% - Акцент4 3 2" xfId="292" xr:uid="{00000000-0005-0000-0000-00001B010000}"/>
    <cellStyle name="40% - Акцент4 4" xfId="293" xr:uid="{00000000-0005-0000-0000-00001C010000}"/>
    <cellStyle name="40% - Акцент4 4 2" xfId="294" xr:uid="{00000000-0005-0000-0000-00001D010000}"/>
    <cellStyle name="40% - Акцент4 5" xfId="295" xr:uid="{00000000-0005-0000-0000-00001E010000}"/>
    <cellStyle name="40% - Акцент4 5 2" xfId="296" xr:uid="{00000000-0005-0000-0000-00001F010000}"/>
    <cellStyle name="40% - Акцент4 6" xfId="297" xr:uid="{00000000-0005-0000-0000-000020010000}"/>
    <cellStyle name="40% - Акцент4 7" xfId="298" xr:uid="{00000000-0005-0000-0000-000021010000}"/>
    <cellStyle name="40% - Акцент5 2" xfId="299" xr:uid="{00000000-0005-0000-0000-000022010000}"/>
    <cellStyle name="40% - Акцент5 2 2" xfId="300" xr:uid="{00000000-0005-0000-0000-000023010000}"/>
    <cellStyle name="40% - Акцент5 2 2 2" xfId="301" xr:uid="{00000000-0005-0000-0000-000024010000}"/>
    <cellStyle name="40% - Акцент5 2 3" xfId="302" xr:uid="{00000000-0005-0000-0000-000025010000}"/>
    <cellStyle name="40% - Акцент5 2 3 2" xfId="303" xr:uid="{00000000-0005-0000-0000-000026010000}"/>
    <cellStyle name="40% - Акцент5 2 4" xfId="304" xr:uid="{00000000-0005-0000-0000-000027010000}"/>
    <cellStyle name="40% - Акцент5 3" xfId="305" xr:uid="{00000000-0005-0000-0000-000028010000}"/>
    <cellStyle name="40% - Акцент5 3 2" xfId="306" xr:uid="{00000000-0005-0000-0000-000029010000}"/>
    <cellStyle name="40% - Акцент5 4" xfId="307" xr:uid="{00000000-0005-0000-0000-00002A010000}"/>
    <cellStyle name="40% - Акцент5 4 2" xfId="308" xr:uid="{00000000-0005-0000-0000-00002B010000}"/>
    <cellStyle name="40% - Акцент5 5" xfId="309" xr:uid="{00000000-0005-0000-0000-00002C010000}"/>
    <cellStyle name="40% - Акцент5 5 2" xfId="310" xr:uid="{00000000-0005-0000-0000-00002D010000}"/>
    <cellStyle name="40% - Акцент5 6" xfId="311" xr:uid="{00000000-0005-0000-0000-00002E010000}"/>
    <cellStyle name="40% - Акцент5 7" xfId="312" xr:uid="{00000000-0005-0000-0000-00002F010000}"/>
    <cellStyle name="40% - Акцент6 2" xfId="313" xr:uid="{00000000-0005-0000-0000-000030010000}"/>
    <cellStyle name="40% - Акцент6 2 2" xfId="314" xr:uid="{00000000-0005-0000-0000-000031010000}"/>
    <cellStyle name="40% - Акцент6 2 2 2" xfId="315" xr:uid="{00000000-0005-0000-0000-000032010000}"/>
    <cellStyle name="40% - Акцент6 2 3" xfId="316" xr:uid="{00000000-0005-0000-0000-000033010000}"/>
    <cellStyle name="40% - Акцент6 2 3 2" xfId="317" xr:uid="{00000000-0005-0000-0000-000034010000}"/>
    <cellStyle name="40% - Акцент6 2 4" xfId="318" xr:uid="{00000000-0005-0000-0000-000035010000}"/>
    <cellStyle name="40% - Акцент6 3" xfId="319" xr:uid="{00000000-0005-0000-0000-000036010000}"/>
    <cellStyle name="40% - Акцент6 3 2" xfId="320" xr:uid="{00000000-0005-0000-0000-000037010000}"/>
    <cellStyle name="40% - Акцент6 4" xfId="321" xr:uid="{00000000-0005-0000-0000-000038010000}"/>
    <cellStyle name="40% - Акцент6 4 2" xfId="322" xr:uid="{00000000-0005-0000-0000-000039010000}"/>
    <cellStyle name="40% - Акцент6 5" xfId="323" xr:uid="{00000000-0005-0000-0000-00003A010000}"/>
    <cellStyle name="40% - Акцент6 5 2" xfId="324" xr:uid="{00000000-0005-0000-0000-00003B010000}"/>
    <cellStyle name="40% - Акцент6 6" xfId="325" xr:uid="{00000000-0005-0000-0000-00003C010000}"/>
    <cellStyle name="40% - Акцент6 7" xfId="326" xr:uid="{00000000-0005-0000-0000-00003D010000}"/>
    <cellStyle name="60% - Акцент1 2" xfId="327" xr:uid="{00000000-0005-0000-0000-00003E010000}"/>
    <cellStyle name="60% - Акцент1 3" xfId="328" xr:uid="{00000000-0005-0000-0000-00003F010000}"/>
    <cellStyle name="60% - Акцент2 2" xfId="329" xr:uid="{00000000-0005-0000-0000-000040010000}"/>
    <cellStyle name="60% - Акцент2 3" xfId="330" xr:uid="{00000000-0005-0000-0000-000041010000}"/>
    <cellStyle name="60% - Акцент3 2" xfId="331" xr:uid="{00000000-0005-0000-0000-000042010000}"/>
    <cellStyle name="60% - Акцент3 2 2" xfId="332" xr:uid="{00000000-0005-0000-0000-000043010000}"/>
    <cellStyle name="60% - Акцент3 2 2 2" xfId="333" xr:uid="{00000000-0005-0000-0000-000044010000}"/>
    <cellStyle name="60% - Акцент3 2 2 3" xfId="334" xr:uid="{00000000-0005-0000-0000-000045010000}"/>
    <cellStyle name="60% - Акцент3 2 3" xfId="335" xr:uid="{00000000-0005-0000-0000-000046010000}"/>
    <cellStyle name="60% - Акцент3 2 4" xfId="336" xr:uid="{00000000-0005-0000-0000-000047010000}"/>
    <cellStyle name="60% - Акцент3 3" xfId="337" xr:uid="{00000000-0005-0000-0000-000048010000}"/>
    <cellStyle name="60% - Акцент3 3 2" xfId="338" xr:uid="{00000000-0005-0000-0000-000049010000}"/>
    <cellStyle name="60% - Акцент3 3 2 2" xfId="339" xr:uid="{00000000-0005-0000-0000-00004A010000}"/>
    <cellStyle name="60% - Акцент3 3 3" xfId="340" xr:uid="{00000000-0005-0000-0000-00004B010000}"/>
    <cellStyle name="60% - Акцент3 4" xfId="341" xr:uid="{00000000-0005-0000-0000-00004C010000}"/>
    <cellStyle name="60% - Акцент4 2" xfId="342" xr:uid="{00000000-0005-0000-0000-00004D010000}"/>
    <cellStyle name="60% - Акцент4 2 2" xfId="343" xr:uid="{00000000-0005-0000-0000-00004E010000}"/>
    <cellStyle name="60% - Акцент4 2 2 2" xfId="344" xr:uid="{00000000-0005-0000-0000-00004F010000}"/>
    <cellStyle name="60% - Акцент4 2 2 3" xfId="345" xr:uid="{00000000-0005-0000-0000-000050010000}"/>
    <cellStyle name="60% - Акцент4 2 3" xfId="346" xr:uid="{00000000-0005-0000-0000-000051010000}"/>
    <cellStyle name="60% - Акцент4 2 4" xfId="347" xr:uid="{00000000-0005-0000-0000-000052010000}"/>
    <cellStyle name="60% - Акцент4 3" xfId="348" xr:uid="{00000000-0005-0000-0000-000053010000}"/>
    <cellStyle name="60% - Акцент4 3 2" xfId="349" xr:uid="{00000000-0005-0000-0000-000054010000}"/>
    <cellStyle name="60% - Акцент4 3 2 2" xfId="350" xr:uid="{00000000-0005-0000-0000-000055010000}"/>
    <cellStyle name="60% - Акцент4 3 3" xfId="351" xr:uid="{00000000-0005-0000-0000-000056010000}"/>
    <cellStyle name="60% - Акцент4 4" xfId="352" xr:uid="{00000000-0005-0000-0000-000057010000}"/>
    <cellStyle name="60% - Акцент5 2" xfId="353" xr:uid="{00000000-0005-0000-0000-000058010000}"/>
    <cellStyle name="60% - Акцент5 3" xfId="354" xr:uid="{00000000-0005-0000-0000-000059010000}"/>
    <cellStyle name="60% - Акцент6 2" xfId="355" xr:uid="{00000000-0005-0000-0000-00005A010000}"/>
    <cellStyle name="60% - Акцент6 2 2" xfId="356" xr:uid="{00000000-0005-0000-0000-00005B010000}"/>
    <cellStyle name="60% - Акцент6 2 2 2" xfId="357" xr:uid="{00000000-0005-0000-0000-00005C010000}"/>
    <cellStyle name="60% - Акцент6 2 2 3" xfId="358" xr:uid="{00000000-0005-0000-0000-00005D010000}"/>
    <cellStyle name="60% - Акцент6 2 3" xfId="359" xr:uid="{00000000-0005-0000-0000-00005E010000}"/>
    <cellStyle name="60% - Акцент6 2 4" xfId="360" xr:uid="{00000000-0005-0000-0000-00005F010000}"/>
    <cellStyle name="60% - Акцент6 3" xfId="361" xr:uid="{00000000-0005-0000-0000-000060010000}"/>
    <cellStyle name="60% - Акцент6 3 2" xfId="362" xr:uid="{00000000-0005-0000-0000-000061010000}"/>
    <cellStyle name="60% - Акцент6 3 2 2" xfId="363" xr:uid="{00000000-0005-0000-0000-000062010000}"/>
    <cellStyle name="60% - Акцент6 3 3" xfId="364" xr:uid="{00000000-0005-0000-0000-000063010000}"/>
    <cellStyle name="60% - Акцент6 4" xfId="365" xr:uid="{00000000-0005-0000-0000-000064010000}"/>
    <cellStyle name="Normal" xfId="0" builtinId="0"/>
    <cellStyle name="Акцент1 2" xfId="366" xr:uid="{00000000-0005-0000-0000-000065010000}"/>
    <cellStyle name="Акцент1 3" xfId="367" xr:uid="{00000000-0005-0000-0000-000066010000}"/>
    <cellStyle name="Акцент2 2" xfId="368" xr:uid="{00000000-0005-0000-0000-000067010000}"/>
    <cellStyle name="Акцент2 3" xfId="369" xr:uid="{00000000-0005-0000-0000-000068010000}"/>
    <cellStyle name="Акцент3 2" xfId="370" xr:uid="{00000000-0005-0000-0000-000069010000}"/>
    <cellStyle name="Акцент3 3" xfId="371" xr:uid="{00000000-0005-0000-0000-00006A010000}"/>
    <cellStyle name="Акцент4 2" xfId="372" xr:uid="{00000000-0005-0000-0000-00006B010000}"/>
    <cellStyle name="Акцент4 3" xfId="373" xr:uid="{00000000-0005-0000-0000-00006C010000}"/>
    <cellStyle name="Акцент5 2" xfId="374" xr:uid="{00000000-0005-0000-0000-00006D010000}"/>
    <cellStyle name="Акцент5 3" xfId="375" xr:uid="{00000000-0005-0000-0000-00006E010000}"/>
    <cellStyle name="Акцент6 2" xfId="376" xr:uid="{00000000-0005-0000-0000-00006F010000}"/>
    <cellStyle name="Акцент6 3" xfId="377" xr:uid="{00000000-0005-0000-0000-000070010000}"/>
    <cellStyle name="Ввод  2" xfId="378" xr:uid="{00000000-0005-0000-0000-000071010000}"/>
    <cellStyle name="Ввод  3" xfId="379" xr:uid="{00000000-0005-0000-0000-000072010000}"/>
    <cellStyle name="Вывод 2" xfId="380" xr:uid="{00000000-0005-0000-0000-000073010000}"/>
    <cellStyle name="Вывод 3" xfId="381" xr:uid="{00000000-0005-0000-0000-000074010000}"/>
    <cellStyle name="Вычисление 2" xfId="382" xr:uid="{00000000-0005-0000-0000-000075010000}"/>
    <cellStyle name="Вычисление 3" xfId="383" xr:uid="{00000000-0005-0000-0000-000076010000}"/>
    <cellStyle name="Гиперссылка 2" xfId="384" xr:uid="{00000000-0005-0000-0000-000077010000}"/>
    <cellStyle name="Заголовок 1 2" xfId="385" xr:uid="{00000000-0005-0000-0000-000078010000}"/>
    <cellStyle name="Заголовок 1 3" xfId="386" xr:uid="{00000000-0005-0000-0000-000079010000}"/>
    <cellStyle name="Заголовок 2 2" xfId="387" xr:uid="{00000000-0005-0000-0000-00007A010000}"/>
    <cellStyle name="Заголовок 2 3" xfId="388" xr:uid="{00000000-0005-0000-0000-00007B010000}"/>
    <cellStyle name="Заголовок 3 2" xfId="389" xr:uid="{00000000-0005-0000-0000-00007C010000}"/>
    <cellStyle name="Заголовок 3 3" xfId="390" xr:uid="{00000000-0005-0000-0000-00007D010000}"/>
    <cellStyle name="Заголовок 4 2" xfId="391" xr:uid="{00000000-0005-0000-0000-00007E010000}"/>
    <cellStyle name="Заголовок 4 3" xfId="392" xr:uid="{00000000-0005-0000-0000-00007F010000}"/>
    <cellStyle name="Итог 2" xfId="393" xr:uid="{00000000-0005-0000-0000-000080010000}"/>
    <cellStyle name="Итог 3" xfId="394" xr:uid="{00000000-0005-0000-0000-000081010000}"/>
    <cellStyle name="Контрольная ячейка 2" xfId="395" xr:uid="{00000000-0005-0000-0000-000082010000}"/>
    <cellStyle name="Контрольная ячейка 3" xfId="396" xr:uid="{00000000-0005-0000-0000-000083010000}"/>
    <cellStyle name="Название 2" xfId="397" xr:uid="{00000000-0005-0000-0000-000084010000}"/>
    <cellStyle name="Название 3" xfId="398" xr:uid="{00000000-0005-0000-0000-000085010000}"/>
    <cellStyle name="Нейтральный 2" xfId="399" xr:uid="{00000000-0005-0000-0000-000086010000}"/>
    <cellStyle name="Нейтральный 3" xfId="400" xr:uid="{00000000-0005-0000-0000-000087010000}"/>
    <cellStyle name="Обычный 10" xfId="401" xr:uid="{00000000-0005-0000-0000-000089010000}"/>
    <cellStyle name="Обычный 10 2" xfId="402" xr:uid="{00000000-0005-0000-0000-00008A010000}"/>
    <cellStyle name="Обычный 10 2 2" xfId="403" xr:uid="{00000000-0005-0000-0000-00008B010000}"/>
    <cellStyle name="Обычный 10 3" xfId="404" xr:uid="{00000000-0005-0000-0000-00008C010000}"/>
    <cellStyle name="Обычный 10 3 2" xfId="405" xr:uid="{00000000-0005-0000-0000-00008D010000}"/>
    <cellStyle name="Обычный 10 3 2 2" xfId="406" xr:uid="{00000000-0005-0000-0000-00008E010000}"/>
    <cellStyle name="Обычный 10 3 3" xfId="407" xr:uid="{00000000-0005-0000-0000-00008F010000}"/>
    <cellStyle name="Обычный 10 4" xfId="408" xr:uid="{00000000-0005-0000-0000-000090010000}"/>
    <cellStyle name="Обычный 10 4 2" xfId="409" xr:uid="{00000000-0005-0000-0000-000091010000}"/>
    <cellStyle name="Обычный 10 4 2 2" xfId="410" xr:uid="{00000000-0005-0000-0000-000092010000}"/>
    <cellStyle name="Обычный 10 4 3" xfId="411" xr:uid="{00000000-0005-0000-0000-000093010000}"/>
    <cellStyle name="Обычный 10 5" xfId="412" xr:uid="{00000000-0005-0000-0000-000094010000}"/>
    <cellStyle name="Обычный 10 5 2" xfId="413" xr:uid="{00000000-0005-0000-0000-000095010000}"/>
    <cellStyle name="Обычный 10 6" xfId="414" xr:uid="{00000000-0005-0000-0000-000096010000}"/>
    <cellStyle name="Обычный 11" xfId="415" xr:uid="{00000000-0005-0000-0000-000097010000}"/>
    <cellStyle name="Обычный 11 2" xfId="416" xr:uid="{00000000-0005-0000-0000-000098010000}"/>
    <cellStyle name="Обычный 11 2 2" xfId="417" xr:uid="{00000000-0005-0000-0000-000099010000}"/>
    <cellStyle name="Обычный 11 3" xfId="418" xr:uid="{00000000-0005-0000-0000-00009A010000}"/>
    <cellStyle name="Обычный 11 3 2" xfId="419" xr:uid="{00000000-0005-0000-0000-00009B010000}"/>
    <cellStyle name="Обычный 11 4" xfId="420" xr:uid="{00000000-0005-0000-0000-00009C010000}"/>
    <cellStyle name="Обычный 11 4 2" xfId="421" xr:uid="{00000000-0005-0000-0000-00009D010000}"/>
    <cellStyle name="Обычный 11 5" xfId="422" xr:uid="{00000000-0005-0000-0000-00009E010000}"/>
    <cellStyle name="Обычный 11 6" xfId="423" xr:uid="{00000000-0005-0000-0000-00009F010000}"/>
    <cellStyle name="Обычный 11 7" xfId="424" xr:uid="{00000000-0005-0000-0000-0000A0010000}"/>
    <cellStyle name="Обычный 12" xfId="425" xr:uid="{00000000-0005-0000-0000-0000A1010000}"/>
    <cellStyle name="Обычный 12 2" xfId="426" xr:uid="{00000000-0005-0000-0000-0000A2010000}"/>
    <cellStyle name="Обычный 12 2 2" xfId="427" xr:uid="{00000000-0005-0000-0000-0000A3010000}"/>
    <cellStyle name="Обычный 12 3" xfId="428" xr:uid="{00000000-0005-0000-0000-0000A4010000}"/>
    <cellStyle name="Обычный 13" xfId="429" xr:uid="{00000000-0005-0000-0000-0000A5010000}"/>
    <cellStyle name="Обычный 13 2" xfId="430" xr:uid="{00000000-0005-0000-0000-0000A6010000}"/>
    <cellStyle name="Обычный 13 2 2" xfId="431" xr:uid="{00000000-0005-0000-0000-0000A7010000}"/>
    <cellStyle name="Обычный 13 3" xfId="432" xr:uid="{00000000-0005-0000-0000-0000A8010000}"/>
    <cellStyle name="Обычный 14" xfId="433" xr:uid="{00000000-0005-0000-0000-0000A9010000}"/>
    <cellStyle name="Обычный 14 2" xfId="434" xr:uid="{00000000-0005-0000-0000-0000AA010000}"/>
    <cellStyle name="Обычный 14 2 2" xfId="435" xr:uid="{00000000-0005-0000-0000-0000AB010000}"/>
    <cellStyle name="Обычный 14 3" xfId="436" xr:uid="{00000000-0005-0000-0000-0000AC010000}"/>
    <cellStyle name="Обычный 15" xfId="437" xr:uid="{00000000-0005-0000-0000-0000AD010000}"/>
    <cellStyle name="Обычный 15 2" xfId="438" xr:uid="{00000000-0005-0000-0000-0000AE010000}"/>
    <cellStyle name="Обычный 15 2 2" xfId="439" xr:uid="{00000000-0005-0000-0000-0000AF010000}"/>
    <cellStyle name="Обычный 15 3" xfId="440" xr:uid="{00000000-0005-0000-0000-0000B0010000}"/>
    <cellStyle name="Обычный 16" xfId="441" xr:uid="{00000000-0005-0000-0000-0000B1010000}"/>
    <cellStyle name="Обычный 16 2" xfId="442" xr:uid="{00000000-0005-0000-0000-0000B2010000}"/>
    <cellStyle name="Обычный 16 2 2" xfId="443" xr:uid="{00000000-0005-0000-0000-0000B3010000}"/>
    <cellStyle name="Обычный 16 3" xfId="444" xr:uid="{00000000-0005-0000-0000-0000B4010000}"/>
    <cellStyle name="Обычный 17" xfId="445" xr:uid="{00000000-0005-0000-0000-0000B5010000}"/>
    <cellStyle name="Обычный 17 2" xfId="446" xr:uid="{00000000-0005-0000-0000-0000B6010000}"/>
    <cellStyle name="Обычный 17 2 2" xfId="447" xr:uid="{00000000-0005-0000-0000-0000B7010000}"/>
    <cellStyle name="Обычный 17 3" xfId="448" xr:uid="{00000000-0005-0000-0000-0000B8010000}"/>
    <cellStyle name="Обычный 18" xfId="449" xr:uid="{00000000-0005-0000-0000-0000B9010000}"/>
    <cellStyle name="Обычный 18 2" xfId="450" xr:uid="{00000000-0005-0000-0000-0000BA010000}"/>
    <cellStyle name="Обычный 18 2 2" xfId="451" xr:uid="{00000000-0005-0000-0000-0000BB010000}"/>
    <cellStyle name="Обычный 18 3" xfId="452" xr:uid="{00000000-0005-0000-0000-0000BC010000}"/>
    <cellStyle name="Обычный 19" xfId="8" xr:uid="{00000000-0005-0000-0000-0000BD010000}"/>
    <cellStyle name="Обычный 19 2" xfId="453" xr:uid="{00000000-0005-0000-0000-0000BE010000}"/>
    <cellStyle name="Обычный 19 2 2" xfId="454" xr:uid="{00000000-0005-0000-0000-0000BF010000}"/>
    <cellStyle name="Обычный 19 3" xfId="455" xr:uid="{00000000-0005-0000-0000-0000C0010000}"/>
    <cellStyle name="Обычный 19 3 2" xfId="456" xr:uid="{00000000-0005-0000-0000-0000C1010000}"/>
    <cellStyle name="Обычный 19 3 2 2" xfId="457" xr:uid="{00000000-0005-0000-0000-0000C2010000}"/>
    <cellStyle name="Обычный 19 3 3" xfId="458" xr:uid="{00000000-0005-0000-0000-0000C3010000}"/>
    <cellStyle name="Обычный 19 4" xfId="459" xr:uid="{00000000-0005-0000-0000-0000C4010000}"/>
    <cellStyle name="Обычный 19 4 2" xfId="460" xr:uid="{00000000-0005-0000-0000-0000C5010000}"/>
    <cellStyle name="Обычный 19 5" xfId="461" xr:uid="{00000000-0005-0000-0000-0000C6010000}"/>
    <cellStyle name="Обычный 19 5 2" xfId="462" xr:uid="{00000000-0005-0000-0000-0000C7010000}"/>
    <cellStyle name="Обычный 19 6" xfId="463" xr:uid="{00000000-0005-0000-0000-0000C8010000}"/>
    <cellStyle name="Обычный 19 6 2" xfId="464" xr:uid="{00000000-0005-0000-0000-0000C9010000}"/>
    <cellStyle name="Обычный 19 7" xfId="465" xr:uid="{00000000-0005-0000-0000-0000CA010000}"/>
    <cellStyle name="Обычный 19 7 2" xfId="466" xr:uid="{00000000-0005-0000-0000-0000CB010000}"/>
    <cellStyle name="Обычный 19 8" xfId="467" xr:uid="{00000000-0005-0000-0000-0000CC010000}"/>
    <cellStyle name="Обычный 2" xfId="1" xr:uid="{00000000-0005-0000-0000-0000CD010000}"/>
    <cellStyle name="Обычный 2 2" xfId="468" xr:uid="{00000000-0005-0000-0000-0000CE010000}"/>
    <cellStyle name="Обычный 2 2 2" xfId="469" xr:uid="{00000000-0005-0000-0000-0000CF010000}"/>
    <cellStyle name="Обычный 2 2 2 2" xfId="470" xr:uid="{00000000-0005-0000-0000-0000D0010000}"/>
    <cellStyle name="Обычный 2 2 3" xfId="471" xr:uid="{00000000-0005-0000-0000-0000D1010000}"/>
    <cellStyle name="Обычный 2 2 3 2" xfId="472" xr:uid="{00000000-0005-0000-0000-0000D2010000}"/>
    <cellStyle name="Обычный 2 2 4" xfId="473" xr:uid="{00000000-0005-0000-0000-0000D3010000}"/>
    <cellStyle name="Обычный 2 2 4 2" xfId="474" xr:uid="{00000000-0005-0000-0000-0000D4010000}"/>
    <cellStyle name="Обычный 2 2 4 2 2" xfId="475" xr:uid="{00000000-0005-0000-0000-0000D5010000}"/>
    <cellStyle name="Обычный 2 2 4 3" xfId="476" xr:uid="{00000000-0005-0000-0000-0000D6010000}"/>
    <cellStyle name="Обычный 2 2 5" xfId="477" xr:uid="{00000000-0005-0000-0000-0000D7010000}"/>
    <cellStyle name="Обычный 2 2 6" xfId="478" xr:uid="{00000000-0005-0000-0000-0000D8010000}"/>
    <cellStyle name="Обычный 2 2 7" xfId="479" xr:uid="{00000000-0005-0000-0000-0000D9010000}"/>
    <cellStyle name="Обычный 2 2 8" xfId="893" xr:uid="{00000000-0005-0000-0000-0000DA010000}"/>
    <cellStyle name="Обычный 2 3" xfId="480" xr:uid="{00000000-0005-0000-0000-0000DB010000}"/>
    <cellStyle name="Обычный 2 3 2" xfId="481" xr:uid="{00000000-0005-0000-0000-0000DC010000}"/>
    <cellStyle name="Обычный 2 3 3" xfId="482" xr:uid="{00000000-0005-0000-0000-0000DD010000}"/>
    <cellStyle name="Обычный 2 3 3 2" xfId="483" xr:uid="{00000000-0005-0000-0000-0000DE010000}"/>
    <cellStyle name="Обычный 2 4" xfId="484" xr:uid="{00000000-0005-0000-0000-0000DF010000}"/>
    <cellStyle name="Обычный 2 4 2" xfId="485" xr:uid="{00000000-0005-0000-0000-0000E0010000}"/>
    <cellStyle name="Обычный 2 4 2 2" xfId="486" xr:uid="{00000000-0005-0000-0000-0000E1010000}"/>
    <cellStyle name="Обычный 2 4 3" xfId="487" xr:uid="{00000000-0005-0000-0000-0000E2010000}"/>
    <cellStyle name="Обычный 2 5" xfId="5" xr:uid="{00000000-0005-0000-0000-0000E3010000}"/>
    <cellStyle name="Обычный 2 5 2" xfId="488" xr:uid="{00000000-0005-0000-0000-0000E4010000}"/>
    <cellStyle name="Обычный 2 6" xfId="489" xr:uid="{00000000-0005-0000-0000-0000E5010000}"/>
    <cellStyle name="Обычный 2 6 2" xfId="490" xr:uid="{00000000-0005-0000-0000-0000E6010000}"/>
    <cellStyle name="Обычный 2 7" xfId="491" xr:uid="{00000000-0005-0000-0000-0000E7010000}"/>
    <cellStyle name="Обычный 2 7 2" xfId="492" xr:uid="{00000000-0005-0000-0000-0000E8010000}"/>
    <cellStyle name="Обычный 2 7 2 2" xfId="493" xr:uid="{00000000-0005-0000-0000-0000E9010000}"/>
    <cellStyle name="Обычный 2 7 3" xfId="494" xr:uid="{00000000-0005-0000-0000-0000EA010000}"/>
    <cellStyle name="Обычный 2 8" xfId="495" xr:uid="{00000000-0005-0000-0000-0000EB010000}"/>
    <cellStyle name="Обычный 2 8 2" xfId="496" xr:uid="{00000000-0005-0000-0000-0000EC010000}"/>
    <cellStyle name="Обычный 2 9" xfId="892" xr:uid="{00000000-0005-0000-0000-0000ED010000}"/>
    <cellStyle name="Обычный 2_отъезд делегаций" xfId="497" xr:uid="{00000000-0005-0000-0000-0000EE010000}"/>
    <cellStyle name="Обычный 20" xfId="498" xr:uid="{00000000-0005-0000-0000-0000EF010000}"/>
    <cellStyle name="Обычный 20 2" xfId="499" xr:uid="{00000000-0005-0000-0000-0000F0010000}"/>
    <cellStyle name="Обычный 20 2 2" xfId="500" xr:uid="{00000000-0005-0000-0000-0000F1010000}"/>
    <cellStyle name="Обычный 20 2 2 2" xfId="501" xr:uid="{00000000-0005-0000-0000-0000F2010000}"/>
    <cellStyle name="Обычный 20 2 3" xfId="502" xr:uid="{00000000-0005-0000-0000-0000F3010000}"/>
    <cellStyle name="Обычный 20 3" xfId="503" xr:uid="{00000000-0005-0000-0000-0000F4010000}"/>
    <cellStyle name="Обычный 20_МЧРК_2" xfId="504" xr:uid="{00000000-0005-0000-0000-0000F5010000}"/>
    <cellStyle name="Обычный 21" xfId="505" xr:uid="{00000000-0005-0000-0000-0000F6010000}"/>
    <cellStyle name="Обычный 21 2" xfId="506" xr:uid="{00000000-0005-0000-0000-0000F7010000}"/>
    <cellStyle name="Обычный 21 2 2" xfId="507" xr:uid="{00000000-0005-0000-0000-0000F8010000}"/>
    <cellStyle name="Обычный 21 3" xfId="508" xr:uid="{00000000-0005-0000-0000-0000F9010000}"/>
    <cellStyle name="Обычный 22" xfId="509" xr:uid="{00000000-0005-0000-0000-0000FA010000}"/>
    <cellStyle name="Обычный 23" xfId="510" xr:uid="{00000000-0005-0000-0000-0000FB010000}"/>
    <cellStyle name="Обычный 23 2" xfId="511" xr:uid="{00000000-0005-0000-0000-0000FC010000}"/>
    <cellStyle name="Обычный 24" xfId="3" xr:uid="{00000000-0005-0000-0000-0000FD010000}"/>
    <cellStyle name="Обычный 24 2" xfId="512" xr:uid="{00000000-0005-0000-0000-0000FE010000}"/>
    <cellStyle name="Обычный 25" xfId="513" xr:uid="{00000000-0005-0000-0000-0000FF010000}"/>
    <cellStyle name="Обычный 25 2" xfId="514" xr:uid="{00000000-0005-0000-0000-000000020000}"/>
    <cellStyle name="Обычный 26" xfId="4" xr:uid="{00000000-0005-0000-0000-000001020000}"/>
    <cellStyle name="Обычный 26 2" xfId="515" xr:uid="{00000000-0005-0000-0000-000002020000}"/>
    <cellStyle name="Обычный 27" xfId="516" xr:uid="{00000000-0005-0000-0000-000003020000}"/>
    <cellStyle name="Обычный 27 2" xfId="517" xr:uid="{00000000-0005-0000-0000-000004020000}"/>
    <cellStyle name="Обычный 28" xfId="7" xr:uid="{00000000-0005-0000-0000-000005020000}"/>
    <cellStyle name="Обычный 28 2" xfId="518" xr:uid="{00000000-0005-0000-0000-000006020000}"/>
    <cellStyle name="Обычный 29" xfId="519" xr:uid="{00000000-0005-0000-0000-000007020000}"/>
    <cellStyle name="Обычный 3" xfId="520" xr:uid="{00000000-0005-0000-0000-000008020000}"/>
    <cellStyle name="Обычный 3 2" xfId="521" xr:uid="{00000000-0005-0000-0000-000009020000}"/>
    <cellStyle name="Обычный 3 2 2" xfId="522" xr:uid="{00000000-0005-0000-0000-00000A020000}"/>
    <cellStyle name="Обычный 3 2 3" xfId="523" xr:uid="{00000000-0005-0000-0000-00000B020000}"/>
    <cellStyle name="Обычный 3 2 4" xfId="524" xr:uid="{00000000-0005-0000-0000-00000C020000}"/>
    <cellStyle name="Обычный 3 2 4 2" xfId="525" xr:uid="{00000000-0005-0000-0000-00000D020000}"/>
    <cellStyle name="Обычный 3 2 5" xfId="526" xr:uid="{00000000-0005-0000-0000-00000E020000}"/>
    <cellStyle name="Обычный 3 3" xfId="527" xr:uid="{00000000-0005-0000-0000-00000F020000}"/>
    <cellStyle name="Обычный 3 4" xfId="528" xr:uid="{00000000-0005-0000-0000-000010020000}"/>
    <cellStyle name="Обычный 3 5" xfId="529" xr:uid="{00000000-0005-0000-0000-000011020000}"/>
    <cellStyle name="Обычный 3 5 2" xfId="530" xr:uid="{00000000-0005-0000-0000-000012020000}"/>
    <cellStyle name="Обычный 3 6" xfId="531" xr:uid="{00000000-0005-0000-0000-000013020000}"/>
    <cellStyle name="Обычный 3 7" xfId="532" xr:uid="{00000000-0005-0000-0000-000014020000}"/>
    <cellStyle name="Обычный 3 7 2" xfId="533" xr:uid="{00000000-0005-0000-0000-000015020000}"/>
    <cellStyle name="Обычный 30" xfId="534" xr:uid="{00000000-0005-0000-0000-000016020000}"/>
    <cellStyle name="Обычный 31" xfId="535" xr:uid="{00000000-0005-0000-0000-000017020000}"/>
    <cellStyle name="Обычный 32" xfId="536" xr:uid="{00000000-0005-0000-0000-000018020000}"/>
    <cellStyle name="Обычный 33" xfId="537" xr:uid="{00000000-0005-0000-0000-000019020000}"/>
    <cellStyle name="Обычный 34" xfId="891" xr:uid="{00000000-0005-0000-0000-00001A020000}"/>
    <cellStyle name="Обычный 4" xfId="538" xr:uid="{00000000-0005-0000-0000-00001B020000}"/>
    <cellStyle name="Обычный 4 2" xfId="539" xr:uid="{00000000-0005-0000-0000-00001C020000}"/>
    <cellStyle name="Обычный 4 2 2" xfId="540" xr:uid="{00000000-0005-0000-0000-00001D020000}"/>
    <cellStyle name="Обычный 4 2 3" xfId="541" xr:uid="{00000000-0005-0000-0000-00001E020000}"/>
    <cellStyle name="Обычный 4 2 4" xfId="542" xr:uid="{00000000-0005-0000-0000-00001F020000}"/>
    <cellStyle name="Обычный 4 3" xfId="543" xr:uid="{00000000-0005-0000-0000-000020020000}"/>
    <cellStyle name="Обычный 4 3 2" xfId="544" xr:uid="{00000000-0005-0000-0000-000021020000}"/>
    <cellStyle name="Обычный 4 4" xfId="545" xr:uid="{00000000-0005-0000-0000-000022020000}"/>
    <cellStyle name="Обычный 4 4 2" xfId="546" xr:uid="{00000000-0005-0000-0000-000023020000}"/>
    <cellStyle name="Обычный 4 4 3" xfId="547" xr:uid="{00000000-0005-0000-0000-000024020000}"/>
    <cellStyle name="Обычный 4 5" xfId="548" xr:uid="{00000000-0005-0000-0000-000025020000}"/>
    <cellStyle name="Обычный 4 5 2" xfId="549" xr:uid="{00000000-0005-0000-0000-000026020000}"/>
    <cellStyle name="Обычный 4 5 2 2" xfId="550" xr:uid="{00000000-0005-0000-0000-000027020000}"/>
    <cellStyle name="Обычный 4 5 2 3" xfId="551" xr:uid="{00000000-0005-0000-0000-000028020000}"/>
    <cellStyle name="Обычный 4 5 3" xfId="552" xr:uid="{00000000-0005-0000-0000-000029020000}"/>
    <cellStyle name="Обычный 4 5 4" xfId="553" xr:uid="{00000000-0005-0000-0000-00002A020000}"/>
    <cellStyle name="Обычный 4 6" xfId="554" xr:uid="{00000000-0005-0000-0000-00002B020000}"/>
    <cellStyle name="Обычный 4 6 2" xfId="555" xr:uid="{00000000-0005-0000-0000-00002C020000}"/>
    <cellStyle name="Обычный 4 6 2 2" xfId="556" xr:uid="{00000000-0005-0000-0000-00002D020000}"/>
    <cellStyle name="Обычный 4 6 3" xfId="557" xr:uid="{00000000-0005-0000-0000-00002E020000}"/>
    <cellStyle name="Обычный 4 7" xfId="558" xr:uid="{00000000-0005-0000-0000-00002F020000}"/>
    <cellStyle name="Обычный 4 7 2" xfId="559" xr:uid="{00000000-0005-0000-0000-000030020000}"/>
    <cellStyle name="Обычный 4 8" xfId="560" xr:uid="{00000000-0005-0000-0000-000031020000}"/>
    <cellStyle name="Обычный 5" xfId="561" xr:uid="{00000000-0005-0000-0000-000032020000}"/>
    <cellStyle name="Обычный 5 2" xfId="562" xr:uid="{00000000-0005-0000-0000-000033020000}"/>
    <cellStyle name="Обычный 5 2 2" xfId="563" xr:uid="{00000000-0005-0000-0000-000034020000}"/>
    <cellStyle name="Обычный 5 2 2 2" xfId="564" xr:uid="{00000000-0005-0000-0000-000035020000}"/>
    <cellStyle name="Обычный 5 2 2 3" xfId="565" xr:uid="{00000000-0005-0000-0000-000036020000}"/>
    <cellStyle name="Обычный 5 2 2 3 2" xfId="566" xr:uid="{00000000-0005-0000-0000-000037020000}"/>
    <cellStyle name="Обычный 5 2 2 3 3" xfId="567" xr:uid="{00000000-0005-0000-0000-000038020000}"/>
    <cellStyle name="Обычный 5 2 3" xfId="568" xr:uid="{00000000-0005-0000-0000-000039020000}"/>
    <cellStyle name="Обычный 5 2 3 2" xfId="569" xr:uid="{00000000-0005-0000-0000-00003A020000}"/>
    <cellStyle name="Обычный 5 2 4" xfId="570" xr:uid="{00000000-0005-0000-0000-00003B020000}"/>
    <cellStyle name="Обычный 5 2 5" xfId="571" xr:uid="{00000000-0005-0000-0000-00003C020000}"/>
    <cellStyle name="Обычный 5 2 5 2" xfId="572" xr:uid="{00000000-0005-0000-0000-00003D020000}"/>
    <cellStyle name="Обычный 5 2 5 3" xfId="573" xr:uid="{00000000-0005-0000-0000-00003E020000}"/>
    <cellStyle name="Обычный 5 2 6" xfId="574" xr:uid="{00000000-0005-0000-0000-00003F020000}"/>
    <cellStyle name="Обычный 5 3" xfId="575" xr:uid="{00000000-0005-0000-0000-000040020000}"/>
    <cellStyle name="Обычный 5 3 2" xfId="576" xr:uid="{00000000-0005-0000-0000-000041020000}"/>
    <cellStyle name="Обычный 5 3 2 2" xfId="577" xr:uid="{00000000-0005-0000-0000-000042020000}"/>
    <cellStyle name="Обычный 5 3 3" xfId="578" xr:uid="{00000000-0005-0000-0000-000043020000}"/>
    <cellStyle name="Обычный 5 4" xfId="579" xr:uid="{00000000-0005-0000-0000-000044020000}"/>
    <cellStyle name="Обычный 5 4 2" xfId="580" xr:uid="{00000000-0005-0000-0000-000045020000}"/>
    <cellStyle name="Обычный 5 4 2 2" xfId="581" xr:uid="{00000000-0005-0000-0000-000046020000}"/>
    <cellStyle name="Обычный 5 4 3" xfId="582" xr:uid="{00000000-0005-0000-0000-000047020000}"/>
    <cellStyle name="Обычный 5 5" xfId="583" xr:uid="{00000000-0005-0000-0000-000048020000}"/>
    <cellStyle name="Обычный 5 5 2" xfId="584" xr:uid="{00000000-0005-0000-0000-000049020000}"/>
    <cellStyle name="Обычный 5 5 2 2" xfId="585" xr:uid="{00000000-0005-0000-0000-00004A020000}"/>
    <cellStyle name="Обычный 5 5 3" xfId="586" xr:uid="{00000000-0005-0000-0000-00004B020000}"/>
    <cellStyle name="Обычный 5 6" xfId="587" xr:uid="{00000000-0005-0000-0000-00004C020000}"/>
    <cellStyle name="Обычный 5 6 2" xfId="588" xr:uid="{00000000-0005-0000-0000-00004D020000}"/>
    <cellStyle name="Обычный 5 7" xfId="589" xr:uid="{00000000-0005-0000-0000-00004E020000}"/>
    <cellStyle name="Обычный 6" xfId="590" xr:uid="{00000000-0005-0000-0000-00004F020000}"/>
    <cellStyle name="Обычный 6 2" xfId="591" xr:uid="{00000000-0005-0000-0000-000050020000}"/>
    <cellStyle name="Обычный 6 2 2" xfId="592" xr:uid="{00000000-0005-0000-0000-000051020000}"/>
    <cellStyle name="Обычный 6 3" xfId="593" xr:uid="{00000000-0005-0000-0000-000052020000}"/>
    <cellStyle name="Обычный 6 3 2" xfId="594" xr:uid="{00000000-0005-0000-0000-000053020000}"/>
    <cellStyle name="Обычный 6 3 2 2" xfId="595" xr:uid="{00000000-0005-0000-0000-000054020000}"/>
    <cellStyle name="Обычный 6 3 3" xfId="596" xr:uid="{00000000-0005-0000-0000-000055020000}"/>
    <cellStyle name="Обычный 6 4" xfId="597" xr:uid="{00000000-0005-0000-0000-000056020000}"/>
    <cellStyle name="Обычный 6 4 2" xfId="598" xr:uid="{00000000-0005-0000-0000-000057020000}"/>
    <cellStyle name="Обычный 6 4 2 2" xfId="599" xr:uid="{00000000-0005-0000-0000-000058020000}"/>
    <cellStyle name="Обычный 6 4 3" xfId="600" xr:uid="{00000000-0005-0000-0000-000059020000}"/>
    <cellStyle name="Обычный 6 5" xfId="601" xr:uid="{00000000-0005-0000-0000-00005A020000}"/>
    <cellStyle name="Обычный 6 5 2" xfId="602" xr:uid="{00000000-0005-0000-0000-00005B020000}"/>
    <cellStyle name="Обычный 6 6" xfId="603" xr:uid="{00000000-0005-0000-0000-00005C020000}"/>
    <cellStyle name="Обычный 6 7" xfId="604" xr:uid="{00000000-0005-0000-0000-00005D020000}"/>
    <cellStyle name="Обычный 7" xfId="605" xr:uid="{00000000-0005-0000-0000-00005E020000}"/>
    <cellStyle name="Обычный 7 2" xfId="606" xr:uid="{00000000-0005-0000-0000-00005F020000}"/>
    <cellStyle name="Обычный 7 2 2" xfId="607" xr:uid="{00000000-0005-0000-0000-000060020000}"/>
    <cellStyle name="Обычный 7 3" xfId="608" xr:uid="{00000000-0005-0000-0000-000061020000}"/>
    <cellStyle name="Обычный 7 3 2" xfId="609" xr:uid="{00000000-0005-0000-0000-000062020000}"/>
    <cellStyle name="Обычный 7 3 2 2" xfId="610" xr:uid="{00000000-0005-0000-0000-000063020000}"/>
    <cellStyle name="Обычный 7 3 3" xfId="611" xr:uid="{00000000-0005-0000-0000-000064020000}"/>
    <cellStyle name="Обычный 7 4" xfId="612" xr:uid="{00000000-0005-0000-0000-000065020000}"/>
    <cellStyle name="Обычный 7 4 2" xfId="613" xr:uid="{00000000-0005-0000-0000-000066020000}"/>
    <cellStyle name="Обычный 7 4 2 2" xfId="614" xr:uid="{00000000-0005-0000-0000-000067020000}"/>
    <cellStyle name="Обычный 7 4 3" xfId="615" xr:uid="{00000000-0005-0000-0000-000068020000}"/>
    <cellStyle name="Обычный 7 5" xfId="616" xr:uid="{00000000-0005-0000-0000-000069020000}"/>
    <cellStyle name="Обычный 7 5 2" xfId="617" xr:uid="{00000000-0005-0000-0000-00006A020000}"/>
    <cellStyle name="Обычный 7 6" xfId="6" xr:uid="{00000000-0005-0000-0000-00006B020000}"/>
    <cellStyle name="Обычный 7 6 2" xfId="618" xr:uid="{00000000-0005-0000-0000-00006C020000}"/>
    <cellStyle name="Обычный 7 6 3" xfId="619" xr:uid="{00000000-0005-0000-0000-00006D020000}"/>
    <cellStyle name="Обычный 7 7" xfId="620" xr:uid="{00000000-0005-0000-0000-00006E020000}"/>
    <cellStyle name="Обычный 7 8" xfId="621" xr:uid="{00000000-0005-0000-0000-00006F020000}"/>
    <cellStyle name="Обычный 8" xfId="622" xr:uid="{00000000-0005-0000-0000-000070020000}"/>
    <cellStyle name="Обычный 8 2" xfId="623" xr:uid="{00000000-0005-0000-0000-000071020000}"/>
    <cellStyle name="Обычный 8 2 2" xfId="624" xr:uid="{00000000-0005-0000-0000-000072020000}"/>
    <cellStyle name="Обычный 8 3" xfId="625" xr:uid="{00000000-0005-0000-0000-000073020000}"/>
    <cellStyle name="Обычный 8 3 2" xfId="626" xr:uid="{00000000-0005-0000-0000-000074020000}"/>
    <cellStyle name="Обычный 8 3 2 2" xfId="627" xr:uid="{00000000-0005-0000-0000-000075020000}"/>
    <cellStyle name="Обычный 8 3 3" xfId="628" xr:uid="{00000000-0005-0000-0000-000076020000}"/>
    <cellStyle name="Обычный 8 4" xfId="629" xr:uid="{00000000-0005-0000-0000-000077020000}"/>
    <cellStyle name="Обычный 8 4 2" xfId="630" xr:uid="{00000000-0005-0000-0000-000078020000}"/>
    <cellStyle name="Обычный 8 4 2 2" xfId="631" xr:uid="{00000000-0005-0000-0000-000079020000}"/>
    <cellStyle name="Обычный 8 4 3" xfId="632" xr:uid="{00000000-0005-0000-0000-00007A020000}"/>
    <cellStyle name="Обычный 8 5" xfId="633" xr:uid="{00000000-0005-0000-0000-00007B020000}"/>
    <cellStyle name="Обычный 8 5 2" xfId="634" xr:uid="{00000000-0005-0000-0000-00007C020000}"/>
    <cellStyle name="Обычный 8 6" xfId="635" xr:uid="{00000000-0005-0000-0000-00007D020000}"/>
    <cellStyle name="Обычный 9" xfId="636" xr:uid="{00000000-0005-0000-0000-00007E020000}"/>
    <cellStyle name="Обычный 9 2" xfId="637" xr:uid="{00000000-0005-0000-0000-00007F020000}"/>
    <cellStyle name="Обычный 9 2 2" xfId="638" xr:uid="{00000000-0005-0000-0000-000080020000}"/>
    <cellStyle name="Обычный 9 3" xfId="639" xr:uid="{00000000-0005-0000-0000-000081020000}"/>
    <cellStyle name="Обычный 9 3 2" xfId="640" xr:uid="{00000000-0005-0000-0000-000082020000}"/>
    <cellStyle name="Обычный 9 3 2 2" xfId="641" xr:uid="{00000000-0005-0000-0000-000083020000}"/>
    <cellStyle name="Обычный 9 3 3" xfId="642" xr:uid="{00000000-0005-0000-0000-000084020000}"/>
    <cellStyle name="Обычный 9 4" xfId="643" xr:uid="{00000000-0005-0000-0000-000085020000}"/>
    <cellStyle name="Обычный 9 4 2" xfId="644" xr:uid="{00000000-0005-0000-0000-000086020000}"/>
    <cellStyle name="Обычный 9 4 2 2" xfId="645" xr:uid="{00000000-0005-0000-0000-000087020000}"/>
    <cellStyle name="Обычный 9 4 3" xfId="646" xr:uid="{00000000-0005-0000-0000-000088020000}"/>
    <cellStyle name="Обычный 9 5" xfId="647" xr:uid="{00000000-0005-0000-0000-000089020000}"/>
    <cellStyle name="Обычный 9 5 2" xfId="648" xr:uid="{00000000-0005-0000-0000-00008A020000}"/>
    <cellStyle name="Обычный 9 6" xfId="649" xr:uid="{00000000-0005-0000-0000-00008B020000}"/>
    <cellStyle name="Обычный_Стартовый протокол Смирнов" xfId="2" xr:uid="{00000000-0005-0000-0000-00008C020000}"/>
    <cellStyle name="Плохой 2" xfId="650" xr:uid="{00000000-0005-0000-0000-00008D020000}"/>
    <cellStyle name="Плохой 3" xfId="651" xr:uid="{00000000-0005-0000-0000-00008E020000}"/>
    <cellStyle name="Пояснение 2" xfId="652" xr:uid="{00000000-0005-0000-0000-00008F020000}"/>
    <cellStyle name="Пояснение 3" xfId="653" xr:uid="{00000000-0005-0000-0000-000090020000}"/>
    <cellStyle name="Примечание 10" xfId="654" xr:uid="{00000000-0005-0000-0000-000091020000}"/>
    <cellStyle name="Примечание 10 2" xfId="655" xr:uid="{00000000-0005-0000-0000-000092020000}"/>
    <cellStyle name="Примечание 10 2 2" xfId="656" xr:uid="{00000000-0005-0000-0000-000093020000}"/>
    <cellStyle name="Примечание 10 3" xfId="657" xr:uid="{00000000-0005-0000-0000-000094020000}"/>
    <cellStyle name="Примечание 10 3 2" xfId="658" xr:uid="{00000000-0005-0000-0000-000095020000}"/>
    <cellStyle name="Примечание 10 3 2 2" xfId="659" xr:uid="{00000000-0005-0000-0000-000096020000}"/>
    <cellStyle name="Примечание 10 3 3" xfId="660" xr:uid="{00000000-0005-0000-0000-000097020000}"/>
    <cellStyle name="Примечание 10 4" xfId="661" xr:uid="{00000000-0005-0000-0000-000098020000}"/>
    <cellStyle name="Примечание 10 4 2" xfId="662" xr:uid="{00000000-0005-0000-0000-000099020000}"/>
    <cellStyle name="Примечание 10 5" xfId="663" xr:uid="{00000000-0005-0000-0000-00009A020000}"/>
    <cellStyle name="Примечание 11" xfId="664" xr:uid="{00000000-0005-0000-0000-00009B020000}"/>
    <cellStyle name="Примечание 11 2" xfId="665" xr:uid="{00000000-0005-0000-0000-00009C020000}"/>
    <cellStyle name="Примечание 11 2 2" xfId="666" xr:uid="{00000000-0005-0000-0000-00009D020000}"/>
    <cellStyle name="Примечание 11 3" xfId="667" xr:uid="{00000000-0005-0000-0000-00009E020000}"/>
    <cellStyle name="Примечание 11 3 2" xfId="668" xr:uid="{00000000-0005-0000-0000-00009F020000}"/>
    <cellStyle name="Примечание 11 3 2 2" xfId="669" xr:uid="{00000000-0005-0000-0000-0000A0020000}"/>
    <cellStyle name="Примечание 11 3 3" xfId="670" xr:uid="{00000000-0005-0000-0000-0000A1020000}"/>
    <cellStyle name="Примечание 11 4" xfId="671" xr:uid="{00000000-0005-0000-0000-0000A2020000}"/>
    <cellStyle name="Примечание 11 4 2" xfId="672" xr:uid="{00000000-0005-0000-0000-0000A3020000}"/>
    <cellStyle name="Примечание 11 5" xfId="673" xr:uid="{00000000-0005-0000-0000-0000A4020000}"/>
    <cellStyle name="Примечание 12" xfId="674" xr:uid="{00000000-0005-0000-0000-0000A5020000}"/>
    <cellStyle name="Примечание 12 2" xfId="675" xr:uid="{00000000-0005-0000-0000-0000A6020000}"/>
    <cellStyle name="Примечание 12 2 2" xfId="676" xr:uid="{00000000-0005-0000-0000-0000A7020000}"/>
    <cellStyle name="Примечание 12 3" xfId="677" xr:uid="{00000000-0005-0000-0000-0000A8020000}"/>
    <cellStyle name="Примечание 12 3 2" xfId="678" xr:uid="{00000000-0005-0000-0000-0000A9020000}"/>
    <cellStyle name="Примечание 12 3 2 2" xfId="679" xr:uid="{00000000-0005-0000-0000-0000AA020000}"/>
    <cellStyle name="Примечание 12 3 3" xfId="680" xr:uid="{00000000-0005-0000-0000-0000AB020000}"/>
    <cellStyle name="Примечание 12 4" xfId="681" xr:uid="{00000000-0005-0000-0000-0000AC020000}"/>
    <cellStyle name="Примечание 12 4 2" xfId="682" xr:uid="{00000000-0005-0000-0000-0000AD020000}"/>
    <cellStyle name="Примечание 12 5" xfId="683" xr:uid="{00000000-0005-0000-0000-0000AE020000}"/>
    <cellStyle name="Примечание 13" xfId="684" xr:uid="{00000000-0005-0000-0000-0000AF020000}"/>
    <cellStyle name="Примечание 13 2" xfId="685" xr:uid="{00000000-0005-0000-0000-0000B0020000}"/>
    <cellStyle name="Примечание 13 2 2" xfId="686" xr:uid="{00000000-0005-0000-0000-0000B1020000}"/>
    <cellStyle name="Примечание 13 3" xfId="687" xr:uid="{00000000-0005-0000-0000-0000B2020000}"/>
    <cellStyle name="Примечание 13 3 2" xfId="688" xr:uid="{00000000-0005-0000-0000-0000B3020000}"/>
    <cellStyle name="Примечание 13 3 2 2" xfId="689" xr:uid="{00000000-0005-0000-0000-0000B4020000}"/>
    <cellStyle name="Примечание 13 3 3" xfId="690" xr:uid="{00000000-0005-0000-0000-0000B5020000}"/>
    <cellStyle name="Примечание 13 4" xfId="691" xr:uid="{00000000-0005-0000-0000-0000B6020000}"/>
    <cellStyle name="Примечание 13 4 2" xfId="692" xr:uid="{00000000-0005-0000-0000-0000B7020000}"/>
    <cellStyle name="Примечание 13 5" xfId="693" xr:uid="{00000000-0005-0000-0000-0000B8020000}"/>
    <cellStyle name="Примечание 14" xfId="694" xr:uid="{00000000-0005-0000-0000-0000B9020000}"/>
    <cellStyle name="Примечание 14 2" xfId="695" xr:uid="{00000000-0005-0000-0000-0000BA020000}"/>
    <cellStyle name="Примечание 14 2 2" xfId="696" xr:uid="{00000000-0005-0000-0000-0000BB020000}"/>
    <cellStyle name="Примечание 14 3" xfId="697" xr:uid="{00000000-0005-0000-0000-0000BC020000}"/>
    <cellStyle name="Примечание 14 3 2" xfId="698" xr:uid="{00000000-0005-0000-0000-0000BD020000}"/>
    <cellStyle name="Примечание 14 3 2 2" xfId="699" xr:uid="{00000000-0005-0000-0000-0000BE020000}"/>
    <cellStyle name="Примечание 14 3 3" xfId="700" xr:uid="{00000000-0005-0000-0000-0000BF020000}"/>
    <cellStyle name="Примечание 14 4" xfId="701" xr:uid="{00000000-0005-0000-0000-0000C0020000}"/>
    <cellStyle name="Примечание 14 4 2" xfId="702" xr:uid="{00000000-0005-0000-0000-0000C1020000}"/>
    <cellStyle name="Примечание 14 5" xfId="703" xr:uid="{00000000-0005-0000-0000-0000C2020000}"/>
    <cellStyle name="Примечание 15" xfId="704" xr:uid="{00000000-0005-0000-0000-0000C3020000}"/>
    <cellStyle name="Примечание 15 2" xfId="705" xr:uid="{00000000-0005-0000-0000-0000C4020000}"/>
    <cellStyle name="Примечание 15 2 2" xfId="706" xr:uid="{00000000-0005-0000-0000-0000C5020000}"/>
    <cellStyle name="Примечание 15 3" xfId="707" xr:uid="{00000000-0005-0000-0000-0000C6020000}"/>
    <cellStyle name="Примечание 15 3 2" xfId="708" xr:uid="{00000000-0005-0000-0000-0000C7020000}"/>
    <cellStyle name="Примечание 15 3 2 2" xfId="709" xr:uid="{00000000-0005-0000-0000-0000C8020000}"/>
    <cellStyle name="Примечание 15 3 3" xfId="710" xr:uid="{00000000-0005-0000-0000-0000C9020000}"/>
    <cellStyle name="Примечание 15 4" xfId="711" xr:uid="{00000000-0005-0000-0000-0000CA020000}"/>
    <cellStyle name="Примечание 15 4 2" xfId="712" xr:uid="{00000000-0005-0000-0000-0000CB020000}"/>
    <cellStyle name="Примечание 15 5" xfId="713" xr:uid="{00000000-0005-0000-0000-0000CC020000}"/>
    <cellStyle name="Примечание 16" xfId="714" xr:uid="{00000000-0005-0000-0000-0000CD020000}"/>
    <cellStyle name="Примечание 16 2" xfId="715" xr:uid="{00000000-0005-0000-0000-0000CE020000}"/>
    <cellStyle name="Примечание 16 2 2" xfId="716" xr:uid="{00000000-0005-0000-0000-0000CF020000}"/>
    <cellStyle name="Примечание 16 3" xfId="717" xr:uid="{00000000-0005-0000-0000-0000D0020000}"/>
    <cellStyle name="Примечание 16 3 2" xfId="718" xr:uid="{00000000-0005-0000-0000-0000D1020000}"/>
    <cellStyle name="Примечание 16 3 2 2" xfId="719" xr:uid="{00000000-0005-0000-0000-0000D2020000}"/>
    <cellStyle name="Примечание 16 3 3" xfId="720" xr:uid="{00000000-0005-0000-0000-0000D3020000}"/>
    <cellStyle name="Примечание 16 4" xfId="721" xr:uid="{00000000-0005-0000-0000-0000D4020000}"/>
    <cellStyle name="Примечание 16 4 2" xfId="722" xr:uid="{00000000-0005-0000-0000-0000D5020000}"/>
    <cellStyle name="Примечание 16 5" xfId="723" xr:uid="{00000000-0005-0000-0000-0000D6020000}"/>
    <cellStyle name="Примечание 17" xfId="724" xr:uid="{00000000-0005-0000-0000-0000D7020000}"/>
    <cellStyle name="Примечание 17 2" xfId="725" xr:uid="{00000000-0005-0000-0000-0000D8020000}"/>
    <cellStyle name="Примечание 17 2 2" xfId="726" xr:uid="{00000000-0005-0000-0000-0000D9020000}"/>
    <cellStyle name="Примечание 17 3" xfId="727" xr:uid="{00000000-0005-0000-0000-0000DA020000}"/>
    <cellStyle name="Примечание 17 3 2" xfId="728" xr:uid="{00000000-0005-0000-0000-0000DB020000}"/>
    <cellStyle name="Примечание 17 3 2 2" xfId="729" xr:uid="{00000000-0005-0000-0000-0000DC020000}"/>
    <cellStyle name="Примечание 17 3 3" xfId="730" xr:uid="{00000000-0005-0000-0000-0000DD020000}"/>
    <cellStyle name="Примечание 17 4" xfId="731" xr:uid="{00000000-0005-0000-0000-0000DE020000}"/>
    <cellStyle name="Примечание 17 4 2" xfId="732" xr:uid="{00000000-0005-0000-0000-0000DF020000}"/>
    <cellStyle name="Примечание 17 5" xfId="733" xr:uid="{00000000-0005-0000-0000-0000E0020000}"/>
    <cellStyle name="Примечание 18" xfId="734" xr:uid="{00000000-0005-0000-0000-0000E1020000}"/>
    <cellStyle name="Примечание 18 2" xfId="735" xr:uid="{00000000-0005-0000-0000-0000E2020000}"/>
    <cellStyle name="Примечание 18 2 2" xfId="736" xr:uid="{00000000-0005-0000-0000-0000E3020000}"/>
    <cellStyle name="Примечание 18 3" xfId="737" xr:uid="{00000000-0005-0000-0000-0000E4020000}"/>
    <cellStyle name="Примечание 18 3 2" xfId="738" xr:uid="{00000000-0005-0000-0000-0000E5020000}"/>
    <cellStyle name="Примечание 18 3 2 2" xfId="739" xr:uid="{00000000-0005-0000-0000-0000E6020000}"/>
    <cellStyle name="Примечание 18 3 3" xfId="740" xr:uid="{00000000-0005-0000-0000-0000E7020000}"/>
    <cellStyle name="Примечание 18 4" xfId="741" xr:uid="{00000000-0005-0000-0000-0000E8020000}"/>
    <cellStyle name="Примечание 18 4 2" xfId="742" xr:uid="{00000000-0005-0000-0000-0000E9020000}"/>
    <cellStyle name="Примечание 18 4 2 2" xfId="743" xr:uid="{00000000-0005-0000-0000-0000EA020000}"/>
    <cellStyle name="Примечание 18 4 3" xfId="744" xr:uid="{00000000-0005-0000-0000-0000EB020000}"/>
    <cellStyle name="Примечание 18 5" xfId="745" xr:uid="{00000000-0005-0000-0000-0000EC020000}"/>
    <cellStyle name="Примечание 18 5 2" xfId="746" xr:uid="{00000000-0005-0000-0000-0000ED020000}"/>
    <cellStyle name="Примечание 18 6" xfId="747" xr:uid="{00000000-0005-0000-0000-0000EE020000}"/>
    <cellStyle name="Примечание 19" xfId="748" xr:uid="{00000000-0005-0000-0000-0000EF020000}"/>
    <cellStyle name="Примечание 19 2" xfId="749" xr:uid="{00000000-0005-0000-0000-0000F0020000}"/>
    <cellStyle name="Примечание 19 2 2" xfId="750" xr:uid="{00000000-0005-0000-0000-0000F1020000}"/>
    <cellStyle name="Примечание 19 2 2 2" xfId="751" xr:uid="{00000000-0005-0000-0000-0000F2020000}"/>
    <cellStyle name="Примечание 19 2 3" xfId="752" xr:uid="{00000000-0005-0000-0000-0000F3020000}"/>
    <cellStyle name="Примечание 19 3" xfId="753" xr:uid="{00000000-0005-0000-0000-0000F4020000}"/>
    <cellStyle name="Примечание 19 3 2" xfId="754" xr:uid="{00000000-0005-0000-0000-0000F5020000}"/>
    <cellStyle name="Примечание 19 4" xfId="755" xr:uid="{00000000-0005-0000-0000-0000F6020000}"/>
    <cellStyle name="Примечание 19 4 2" xfId="756" xr:uid="{00000000-0005-0000-0000-0000F7020000}"/>
    <cellStyle name="Примечание 19 5" xfId="757" xr:uid="{00000000-0005-0000-0000-0000F8020000}"/>
    <cellStyle name="Примечание 2" xfId="758" xr:uid="{00000000-0005-0000-0000-0000F9020000}"/>
    <cellStyle name="Примечание 2 2" xfId="759" xr:uid="{00000000-0005-0000-0000-0000FA020000}"/>
    <cellStyle name="Примечание 2 2 2" xfId="760" xr:uid="{00000000-0005-0000-0000-0000FB020000}"/>
    <cellStyle name="Примечание 2 3" xfId="761" xr:uid="{00000000-0005-0000-0000-0000FC020000}"/>
    <cellStyle name="Примечание 2 3 2" xfId="762" xr:uid="{00000000-0005-0000-0000-0000FD020000}"/>
    <cellStyle name="Примечание 2 3 2 2" xfId="763" xr:uid="{00000000-0005-0000-0000-0000FE020000}"/>
    <cellStyle name="Примечание 2 3 3" xfId="764" xr:uid="{00000000-0005-0000-0000-0000FF020000}"/>
    <cellStyle name="Примечание 2 3 3 2" xfId="765" xr:uid="{00000000-0005-0000-0000-000000030000}"/>
    <cellStyle name="Примечание 2 3 4" xfId="766" xr:uid="{00000000-0005-0000-0000-000001030000}"/>
    <cellStyle name="Примечание 2 4" xfId="767" xr:uid="{00000000-0005-0000-0000-000002030000}"/>
    <cellStyle name="Примечание 2 4 2" xfId="768" xr:uid="{00000000-0005-0000-0000-000003030000}"/>
    <cellStyle name="Примечание 2 4 2 2" xfId="769" xr:uid="{00000000-0005-0000-0000-000004030000}"/>
    <cellStyle name="Примечание 2 4 3" xfId="770" xr:uid="{00000000-0005-0000-0000-000005030000}"/>
    <cellStyle name="Примечание 2 5" xfId="771" xr:uid="{00000000-0005-0000-0000-000006030000}"/>
    <cellStyle name="Примечание 20" xfId="772" xr:uid="{00000000-0005-0000-0000-000007030000}"/>
    <cellStyle name="Примечание 20 2" xfId="773" xr:uid="{00000000-0005-0000-0000-000008030000}"/>
    <cellStyle name="Примечание 20 2 2" xfId="774" xr:uid="{00000000-0005-0000-0000-000009030000}"/>
    <cellStyle name="Примечание 21" xfId="775" xr:uid="{00000000-0005-0000-0000-00000A030000}"/>
    <cellStyle name="Примечание 21 2" xfId="776" xr:uid="{00000000-0005-0000-0000-00000B030000}"/>
    <cellStyle name="Примечание 22" xfId="777" xr:uid="{00000000-0005-0000-0000-00000C030000}"/>
    <cellStyle name="Примечание 22 2" xfId="778" xr:uid="{00000000-0005-0000-0000-00000D030000}"/>
    <cellStyle name="Примечание 23" xfId="779" xr:uid="{00000000-0005-0000-0000-00000E030000}"/>
    <cellStyle name="Примечание 23 2" xfId="780" xr:uid="{00000000-0005-0000-0000-00000F030000}"/>
    <cellStyle name="Примечание 24" xfId="781" xr:uid="{00000000-0005-0000-0000-000010030000}"/>
    <cellStyle name="Примечание 24 2" xfId="782" xr:uid="{00000000-0005-0000-0000-000011030000}"/>
    <cellStyle name="Примечание 25" xfId="783" xr:uid="{00000000-0005-0000-0000-000012030000}"/>
    <cellStyle name="Примечание 25 2" xfId="784" xr:uid="{00000000-0005-0000-0000-000013030000}"/>
    <cellStyle name="Примечание 26" xfId="785" xr:uid="{00000000-0005-0000-0000-000014030000}"/>
    <cellStyle name="Примечание 27" xfId="786" xr:uid="{00000000-0005-0000-0000-000015030000}"/>
    <cellStyle name="Примечание 27 2" xfId="787" xr:uid="{00000000-0005-0000-0000-000016030000}"/>
    <cellStyle name="Примечание 28" xfId="788" xr:uid="{00000000-0005-0000-0000-000017030000}"/>
    <cellStyle name="Примечание 28 2" xfId="789" xr:uid="{00000000-0005-0000-0000-000018030000}"/>
    <cellStyle name="Примечание 29" xfId="790" xr:uid="{00000000-0005-0000-0000-000019030000}"/>
    <cellStyle name="Примечание 29 2" xfId="791" xr:uid="{00000000-0005-0000-0000-00001A030000}"/>
    <cellStyle name="Примечание 3" xfId="792" xr:uid="{00000000-0005-0000-0000-00001B030000}"/>
    <cellStyle name="Примечание 3 2" xfId="793" xr:uid="{00000000-0005-0000-0000-00001C030000}"/>
    <cellStyle name="Примечание 3 2 2" xfId="794" xr:uid="{00000000-0005-0000-0000-00001D030000}"/>
    <cellStyle name="Примечание 3 3" xfId="795" xr:uid="{00000000-0005-0000-0000-00001E030000}"/>
    <cellStyle name="Примечание 3 3 2" xfId="796" xr:uid="{00000000-0005-0000-0000-00001F030000}"/>
    <cellStyle name="Примечание 3 3 2 2" xfId="797" xr:uid="{00000000-0005-0000-0000-000020030000}"/>
    <cellStyle name="Примечание 3 3 3" xfId="798" xr:uid="{00000000-0005-0000-0000-000021030000}"/>
    <cellStyle name="Примечание 3 4" xfId="799" xr:uid="{00000000-0005-0000-0000-000022030000}"/>
    <cellStyle name="Примечание 3 4 2" xfId="800" xr:uid="{00000000-0005-0000-0000-000023030000}"/>
    <cellStyle name="Примечание 3 5" xfId="801" xr:uid="{00000000-0005-0000-0000-000024030000}"/>
    <cellStyle name="Примечание 30" xfId="802" xr:uid="{00000000-0005-0000-0000-000025030000}"/>
    <cellStyle name="Примечание 31" xfId="803" xr:uid="{00000000-0005-0000-0000-000026030000}"/>
    <cellStyle name="Примечание 4" xfId="804" xr:uid="{00000000-0005-0000-0000-000027030000}"/>
    <cellStyle name="Примечание 4 2" xfId="805" xr:uid="{00000000-0005-0000-0000-000028030000}"/>
    <cellStyle name="Примечание 4 2 2" xfId="806" xr:uid="{00000000-0005-0000-0000-000029030000}"/>
    <cellStyle name="Примечание 4 2 2 2" xfId="807" xr:uid="{00000000-0005-0000-0000-00002A030000}"/>
    <cellStyle name="Примечание 4 2 2 2 2" xfId="808" xr:uid="{00000000-0005-0000-0000-00002B030000}"/>
    <cellStyle name="Примечание 4 2 2 3" xfId="809" xr:uid="{00000000-0005-0000-0000-00002C030000}"/>
    <cellStyle name="Примечание 4 2 3" xfId="810" xr:uid="{00000000-0005-0000-0000-00002D030000}"/>
    <cellStyle name="Примечание 4 2 3 2" xfId="811" xr:uid="{00000000-0005-0000-0000-00002E030000}"/>
    <cellStyle name="Примечание 4 2 3 2 2" xfId="812" xr:uid="{00000000-0005-0000-0000-00002F030000}"/>
    <cellStyle name="Примечание 4 2 3 3" xfId="813" xr:uid="{00000000-0005-0000-0000-000030030000}"/>
    <cellStyle name="Примечание 4 2 4" xfId="814" xr:uid="{00000000-0005-0000-0000-000031030000}"/>
    <cellStyle name="Примечание 4 2 4 2" xfId="815" xr:uid="{00000000-0005-0000-0000-000032030000}"/>
    <cellStyle name="Примечание 4 2 5" xfId="816" xr:uid="{00000000-0005-0000-0000-000033030000}"/>
    <cellStyle name="Примечание 4 3" xfId="817" xr:uid="{00000000-0005-0000-0000-000034030000}"/>
    <cellStyle name="Примечание 4 3 2" xfId="818" xr:uid="{00000000-0005-0000-0000-000035030000}"/>
    <cellStyle name="Примечание 4 3 2 2" xfId="819" xr:uid="{00000000-0005-0000-0000-000036030000}"/>
    <cellStyle name="Примечание 4 3 3" xfId="820" xr:uid="{00000000-0005-0000-0000-000037030000}"/>
    <cellStyle name="Примечание 4 3 3 2" xfId="821" xr:uid="{00000000-0005-0000-0000-000038030000}"/>
    <cellStyle name="Примечание 4 3 4" xfId="822" xr:uid="{00000000-0005-0000-0000-000039030000}"/>
    <cellStyle name="Примечание 4 3 4 2" xfId="823" xr:uid="{00000000-0005-0000-0000-00003A030000}"/>
    <cellStyle name="Примечание 4 3 5" xfId="824" xr:uid="{00000000-0005-0000-0000-00003B030000}"/>
    <cellStyle name="Примечание 4 4" xfId="825" xr:uid="{00000000-0005-0000-0000-00003C030000}"/>
    <cellStyle name="Примечание 4 4 2" xfId="826" xr:uid="{00000000-0005-0000-0000-00003D030000}"/>
    <cellStyle name="Примечание 4 4 2 2" xfId="827" xr:uid="{00000000-0005-0000-0000-00003E030000}"/>
    <cellStyle name="Примечание 4 4 3" xfId="828" xr:uid="{00000000-0005-0000-0000-00003F030000}"/>
    <cellStyle name="Примечание 4 4 3 2" xfId="829" xr:uid="{00000000-0005-0000-0000-000040030000}"/>
    <cellStyle name="Примечание 4 4 4" xfId="830" xr:uid="{00000000-0005-0000-0000-000041030000}"/>
    <cellStyle name="Примечание 4 5" xfId="831" xr:uid="{00000000-0005-0000-0000-000042030000}"/>
    <cellStyle name="Примечание 4 5 2" xfId="832" xr:uid="{00000000-0005-0000-0000-000043030000}"/>
    <cellStyle name="Примечание 4 6" xfId="833" xr:uid="{00000000-0005-0000-0000-000044030000}"/>
    <cellStyle name="Примечание 5" xfId="834" xr:uid="{00000000-0005-0000-0000-000045030000}"/>
    <cellStyle name="Примечание 5 2" xfId="835" xr:uid="{00000000-0005-0000-0000-000046030000}"/>
    <cellStyle name="Примечание 5 2 2" xfId="836" xr:uid="{00000000-0005-0000-0000-000047030000}"/>
    <cellStyle name="Примечание 5 3" xfId="837" xr:uid="{00000000-0005-0000-0000-000048030000}"/>
    <cellStyle name="Примечание 5 3 2" xfId="838" xr:uid="{00000000-0005-0000-0000-000049030000}"/>
    <cellStyle name="Примечание 5 3 2 2" xfId="839" xr:uid="{00000000-0005-0000-0000-00004A030000}"/>
    <cellStyle name="Примечание 5 3 3" xfId="840" xr:uid="{00000000-0005-0000-0000-00004B030000}"/>
    <cellStyle name="Примечание 5 4" xfId="841" xr:uid="{00000000-0005-0000-0000-00004C030000}"/>
    <cellStyle name="Примечание 5 4 2" xfId="842" xr:uid="{00000000-0005-0000-0000-00004D030000}"/>
    <cellStyle name="Примечание 5 5" xfId="843" xr:uid="{00000000-0005-0000-0000-00004E030000}"/>
    <cellStyle name="Примечание 6" xfId="844" xr:uid="{00000000-0005-0000-0000-00004F030000}"/>
    <cellStyle name="Примечание 6 2" xfId="845" xr:uid="{00000000-0005-0000-0000-000050030000}"/>
    <cellStyle name="Примечание 6 2 2" xfId="846" xr:uid="{00000000-0005-0000-0000-000051030000}"/>
    <cellStyle name="Примечание 6 3" xfId="847" xr:uid="{00000000-0005-0000-0000-000052030000}"/>
    <cellStyle name="Примечание 6 3 2" xfId="848" xr:uid="{00000000-0005-0000-0000-000053030000}"/>
    <cellStyle name="Примечание 6 3 2 2" xfId="849" xr:uid="{00000000-0005-0000-0000-000054030000}"/>
    <cellStyle name="Примечание 6 3 3" xfId="850" xr:uid="{00000000-0005-0000-0000-000055030000}"/>
    <cellStyle name="Примечание 6 4" xfId="851" xr:uid="{00000000-0005-0000-0000-000056030000}"/>
    <cellStyle name="Примечание 6 4 2" xfId="852" xr:uid="{00000000-0005-0000-0000-000057030000}"/>
    <cellStyle name="Примечание 6 5" xfId="853" xr:uid="{00000000-0005-0000-0000-000058030000}"/>
    <cellStyle name="Примечание 7" xfId="854" xr:uid="{00000000-0005-0000-0000-000059030000}"/>
    <cellStyle name="Примечание 7 2" xfId="855" xr:uid="{00000000-0005-0000-0000-00005A030000}"/>
    <cellStyle name="Примечание 7 2 2" xfId="856" xr:uid="{00000000-0005-0000-0000-00005B030000}"/>
    <cellStyle name="Примечание 7 3" xfId="857" xr:uid="{00000000-0005-0000-0000-00005C030000}"/>
    <cellStyle name="Примечание 7 3 2" xfId="858" xr:uid="{00000000-0005-0000-0000-00005D030000}"/>
    <cellStyle name="Примечание 7 3 2 2" xfId="859" xr:uid="{00000000-0005-0000-0000-00005E030000}"/>
    <cellStyle name="Примечание 7 3 3" xfId="860" xr:uid="{00000000-0005-0000-0000-00005F030000}"/>
    <cellStyle name="Примечание 7 4" xfId="861" xr:uid="{00000000-0005-0000-0000-000060030000}"/>
    <cellStyle name="Примечание 7 4 2" xfId="862" xr:uid="{00000000-0005-0000-0000-000061030000}"/>
    <cellStyle name="Примечание 7 5" xfId="863" xr:uid="{00000000-0005-0000-0000-000062030000}"/>
    <cellStyle name="Примечание 8" xfId="864" xr:uid="{00000000-0005-0000-0000-000063030000}"/>
    <cellStyle name="Примечание 8 2" xfId="865" xr:uid="{00000000-0005-0000-0000-000064030000}"/>
    <cellStyle name="Примечание 8 2 2" xfId="866" xr:uid="{00000000-0005-0000-0000-000065030000}"/>
    <cellStyle name="Примечание 8 3" xfId="867" xr:uid="{00000000-0005-0000-0000-000066030000}"/>
    <cellStyle name="Примечание 8 3 2" xfId="868" xr:uid="{00000000-0005-0000-0000-000067030000}"/>
    <cellStyle name="Примечание 8 3 2 2" xfId="869" xr:uid="{00000000-0005-0000-0000-000068030000}"/>
    <cellStyle name="Примечание 8 3 3" xfId="870" xr:uid="{00000000-0005-0000-0000-000069030000}"/>
    <cellStyle name="Примечание 8 4" xfId="871" xr:uid="{00000000-0005-0000-0000-00006A030000}"/>
    <cellStyle name="Примечание 8 4 2" xfId="872" xr:uid="{00000000-0005-0000-0000-00006B030000}"/>
    <cellStyle name="Примечание 8 5" xfId="873" xr:uid="{00000000-0005-0000-0000-00006C030000}"/>
    <cellStyle name="Примечание 9" xfId="874" xr:uid="{00000000-0005-0000-0000-00006D030000}"/>
    <cellStyle name="Примечание 9 2" xfId="875" xr:uid="{00000000-0005-0000-0000-00006E030000}"/>
    <cellStyle name="Примечание 9 2 2" xfId="876" xr:uid="{00000000-0005-0000-0000-00006F030000}"/>
    <cellStyle name="Примечание 9 3" xfId="877" xr:uid="{00000000-0005-0000-0000-000070030000}"/>
    <cellStyle name="Примечание 9 3 2" xfId="878" xr:uid="{00000000-0005-0000-0000-000071030000}"/>
    <cellStyle name="Примечание 9 3 2 2" xfId="879" xr:uid="{00000000-0005-0000-0000-000072030000}"/>
    <cellStyle name="Примечание 9 3 3" xfId="880" xr:uid="{00000000-0005-0000-0000-000073030000}"/>
    <cellStyle name="Примечание 9 4" xfId="881" xr:uid="{00000000-0005-0000-0000-000074030000}"/>
    <cellStyle name="Примечание 9 4 2" xfId="882" xr:uid="{00000000-0005-0000-0000-000075030000}"/>
    <cellStyle name="Примечание 9 5" xfId="883" xr:uid="{00000000-0005-0000-0000-000076030000}"/>
    <cellStyle name="Процентный 2" xfId="884" xr:uid="{00000000-0005-0000-0000-000077030000}"/>
    <cellStyle name="Связанная ячейка 2" xfId="885" xr:uid="{00000000-0005-0000-0000-000078030000}"/>
    <cellStyle name="Связанная ячейка 3" xfId="886" xr:uid="{00000000-0005-0000-0000-000079030000}"/>
    <cellStyle name="Текст предупреждения 2" xfId="887" xr:uid="{00000000-0005-0000-0000-00007A030000}"/>
    <cellStyle name="Текст предупреждения 3" xfId="888" xr:uid="{00000000-0005-0000-0000-00007B030000}"/>
    <cellStyle name="Хороший 2" xfId="889" xr:uid="{00000000-0005-0000-0000-00007C030000}"/>
    <cellStyle name="Хороший 3" xfId="890" xr:uid="{00000000-0005-0000-0000-00007D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42"/>
  <sheetViews>
    <sheetView view="pageBreakPreview" topLeftCell="A7" zoomScale="115" zoomScaleNormal="60" zoomScaleSheetLayoutView="115" workbookViewId="0">
      <selection sqref="A1:M5"/>
    </sheetView>
  </sheetViews>
  <sheetFormatPr defaultRowHeight="13.2" x14ac:dyDescent="0.25"/>
  <cols>
    <col min="1" max="1" width="4.33203125" customWidth="1"/>
    <col min="2" max="2" width="4.5546875" customWidth="1"/>
    <col min="3" max="3" width="20.44140625" customWidth="1"/>
    <col min="4" max="4" width="5.88671875" customWidth="1"/>
    <col min="5" max="5" width="5" customWidth="1"/>
    <col min="6" max="6" width="13" customWidth="1"/>
    <col min="7" max="7" width="20" customWidth="1"/>
    <col min="8" max="8" width="9.88671875" customWidth="1"/>
    <col min="9" max="9" width="3.5546875" customWidth="1"/>
    <col min="10" max="10" width="10.5546875" customWidth="1"/>
    <col min="11" max="11" width="8.6640625" customWidth="1"/>
    <col min="12" max="12" width="2.44140625" customWidth="1"/>
    <col min="13" max="13" width="13.33203125" customWidth="1"/>
  </cols>
  <sheetData>
    <row r="1" spans="1:16" ht="12" customHeight="1" x14ac:dyDescent="0.25">
      <c r="A1" s="244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6" ht="10.199999999999999" customHeight="1" thickBot="1" x14ac:dyDescent="0.3">
      <c r="A2" s="246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6" ht="17.399999999999999" x14ac:dyDescent="0.3">
      <c r="A3" s="265" t="s">
        <v>145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</row>
    <row r="4" spans="1:16" ht="17.399999999999999" x14ac:dyDescent="0.3">
      <c r="A4" s="267" t="s">
        <v>33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</row>
    <row r="5" spans="1:16" ht="12" customHeight="1" x14ac:dyDescent="0.4">
      <c r="A5" s="269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</row>
    <row r="6" spans="1:16" ht="15.6" x14ac:dyDescent="0.25">
      <c r="A6" s="271" t="s">
        <v>0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3"/>
    </row>
    <row r="7" spans="1:16" ht="15.6" x14ac:dyDescent="0.25">
      <c r="A7" s="274" t="s">
        <v>163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</row>
    <row r="8" spans="1:16" s="4" customFormat="1" ht="11.25" customHeight="1" x14ac:dyDescent="0.3">
      <c r="A8" s="61"/>
      <c r="B8" s="62"/>
      <c r="C8" s="63"/>
      <c r="D8" s="62"/>
      <c r="E8" s="62"/>
      <c r="F8" s="62"/>
      <c r="G8" s="64"/>
      <c r="H8" s="65" t="s">
        <v>134</v>
      </c>
      <c r="I8" s="64"/>
      <c r="J8" s="66"/>
      <c r="K8" s="66"/>
      <c r="L8" s="66"/>
      <c r="M8" s="90"/>
    </row>
    <row r="9" spans="1:16" s="4" customFormat="1" ht="11.25" customHeight="1" x14ac:dyDescent="0.3">
      <c r="A9" s="67" t="s">
        <v>34</v>
      </c>
      <c r="B9" s="68"/>
      <c r="C9" s="69"/>
      <c r="D9" s="68"/>
      <c r="E9" s="68"/>
      <c r="F9" s="68"/>
      <c r="G9" s="64"/>
      <c r="H9" s="70" t="s">
        <v>135</v>
      </c>
      <c r="I9" s="64"/>
      <c r="J9" s="71"/>
      <c r="K9" s="71"/>
      <c r="L9" s="71"/>
      <c r="M9" s="90"/>
    </row>
    <row r="10" spans="1:16" s="4" customFormat="1" ht="12.75" customHeight="1" thickBot="1" x14ac:dyDescent="0.35">
      <c r="A10" s="276" t="s">
        <v>182</v>
      </c>
      <c r="B10" s="277"/>
      <c r="C10" s="277"/>
      <c r="D10" s="277"/>
      <c r="E10" s="277"/>
      <c r="F10" s="277"/>
      <c r="G10" s="64"/>
      <c r="H10" s="70" t="s">
        <v>136</v>
      </c>
      <c r="I10" s="64"/>
      <c r="J10" s="71"/>
      <c r="K10" s="71"/>
      <c r="L10" s="71"/>
      <c r="M10" s="90"/>
    </row>
    <row r="11" spans="1:16" s="4" customFormat="1" ht="11.25" customHeight="1" thickBot="1" x14ac:dyDescent="0.25">
      <c r="A11" s="6" t="s">
        <v>1</v>
      </c>
      <c r="B11" s="7"/>
      <c r="C11" s="7"/>
      <c r="D11" s="7"/>
      <c r="E11" s="7"/>
      <c r="F11" s="7"/>
      <c r="G11" s="8"/>
      <c r="H11" s="9" t="s">
        <v>2</v>
      </c>
      <c r="I11" s="9"/>
      <c r="J11" s="9"/>
      <c r="K11" s="9"/>
      <c r="L11" s="9"/>
      <c r="M11" s="9"/>
    </row>
    <row r="12" spans="1:16" s="4" customFormat="1" ht="14.4" customHeight="1" x14ac:dyDescent="0.3">
      <c r="A12" s="83" t="s">
        <v>165</v>
      </c>
      <c r="B12" s="83"/>
      <c r="C12" s="83"/>
      <c r="D12" s="83" t="s">
        <v>71</v>
      </c>
      <c r="E12" s="120"/>
      <c r="F12" s="121"/>
      <c r="G12" s="108" t="s">
        <v>149</v>
      </c>
      <c r="H12" s="278" t="s">
        <v>3</v>
      </c>
      <c r="I12" s="279"/>
      <c r="J12" s="279"/>
      <c r="K12" s="279"/>
      <c r="L12" s="280"/>
      <c r="M12" s="33" t="s">
        <v>37</v>
      </c>
    </row>
    <row r="13" spans="1:16" s="4" customFormat="1" ht="12.6" customHeight="1" x14ac:dyDescent="0.3">
      <c r="A13" s="83" t="s">
        <v>166</v>
      </c>
      <c r="B13" s="83"/>
      <c r="C13" s="83"/>
      <c r="D13" s="83" t="s">
        <v>167</v>
      </c>
      <c r="E13" s="83"/>
      <c r="F13" s="83"/>
      <c r="G13" s="109" t="s">
        <v>151</v>
      </c>
      <c r="H13" s="281" t="s">
        <v>4</v>
      </c>
      <c r="I13" s="282"/>
      <c r="J13" s="282"/>
      <c r="K13" s="282"/>
      <c r="L13" s="283"/>
      <c r="M13" s="35" t="s">
        <v>137</v>
      </c>
    </row>
    <row r="14" spans="1:16" s="4" customFormat="1" ht="12.6" customHeight="1" thickBot="1" x14ac:dyDescent="0.3">
      <c r="A14" s="289"/>
      <c r="B14" s="290"/>
      <c r="C14" s="290"/>
      <c r="D14" s="124"/>
      <c r="E14" s="125"/>
      <c r="F14" s="126"/>
      <c r="G14" s="140" t="s">
        <v>173</v>
      </c>
      <c r="H14" s="263" t="s">
        <v>5</v>
      </c>
      <c r="I14" s="264"/>
      <c r="J14" s="264"/>
      <c r="K14" s="264"/>
      <c r="L14" s="264"/>
      <c r="M14" s="34" t="s">
        <v>6</v>
      </c>
    </row>
    <row r="15" spans="1:16" s="4" customFormat="1" ht="31.5" customHeight="1" thickBot="1" x14ac:dyDescent="0.25">
      <c r="A15" s="10" t="s">
        <v>7</v>
      </c>
      <c r="B15" s="11" t="s">
        <v>8</v>
      </c>
      <c r="C15" s="11" t="s">
        <v>9</v>
      </c>
      <c r="D15" s="11" t="s">
        <v>10</v>
      </c>
      <c r="E15" s="11" t="s">
        <v>11</v>
      </c>
      <c r="F15" s="11" t="s">
        <v>12</v>
      </c>
      <c r="G15" s="12" t="s">
        <v>13</v>
      </c>
      <c r="H15" s="291" t="s">
        <v>14</v>
      </c>
      <c r="I15" s="292"/>
      <c r="J15" s="12" t="s">
        <v>15</v>
      </c>
      <c r="K15" s="291" t="s">
        <v>16</v>
      </c>
      <c r="L15" s="292"/>
      <c r="M15" s="12" t="s">
        <v>17</v>
      </c>
      <c r="O15" s="36"/>
      <c r="P15" s="36"/>
    </row>
    <row r="16" spans="1:16" s="14" customFormat="1" ht="15.75" customHeight="1" x14ac:dyDescent="0.25">
      <c r="A16" s="255" t="s">
        <v>18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13"/>
    </row>
    <row r="17" spans="1:19" s="14" customFormat="1" ht="15.75" customHeight="1" x14ac:dyDescent="0.3">
      <c r="A17" s="45"/>
      <c r="B17" s="46"/>
      <c r="C17" s="51" t="s">
        <v>105</v>
      </c>
      <c r="D17" s="46"/>
      <c r="E17" s="46"/>
      <c r="F17" s="48"/>
      <c r="G17" s="48"/>
      <c r="H17" s="77"/>
      <c r="I17" s="78"/>
      <c r="J17" s="79"/>
      <c r="K17" s="79"/>
      <c r="L17" s="80"/>
      <c r="M17" s="81"/>
      <c r="N17" s="15"/>
      <c r="O17" s="16"/>
    </row>
    <row r="18" spans="1:19" s="14" customFormat="1" ht="15.75" customHeight="1" x14ac:dyDescent="0.3">
      <c r="A18" s="40">
        <v>1</v>
      </c>
      <c r="B18" s="102">
        <v>2017</v>
      </c>
      <c r="C18" s="82" t="s">
        <v>132</v>
      </c>
      <c r="D18" s="47">
        <v>1986</v>
      </c>
      <c r="E18" s="43"/>
      <c r="F18" s="52" t="s">
        <v>60</v>
      </c>
      <c r="G18" s="53" t="s">
        <v>61</v>
      </c>
      <c r="H18" s="84">
        <v>2.3206018518518515E-2</v>
      </c>
      <c r="I18" s="85">
        <v>1</v>
      </c>
      <c r="J18" s="84">
        <v>2.3148148148148146E-4</v>
      </c>
      <c r="K18" s="84">
        <v>1.7175925925925924E-2</v>
      </c>
      <c r="L18" s="85">
        <v>1</v>
      </c>
      <c r="M18" s="98">
        <f t="shared" ref="M18:M19" si="0">SUM(H18,J18,K18)</f>
        <v>4.0613425925925921E-2</v>
      </c>
      <c r="N18" s="15"/>
      <c r="O18" s="16"/>
    </row>
    <row r="19" spans="1:19" s="14" customFormat="1" ht="15.75" customHeight="1" x14ac:dyDescent="0.3">
      <c r="A19" s="40">
        <v>2</v>
      </c>
      <c r="B19" s="40">
        <v>625</v>
      </c>
      <c r="C19" s="41" t="s">
        <v>107</v>
      </c>
      <c r="D19" s="40">
        <v>1980</v>
      </c>
      <c r="E19" s="40"/>
      <c r="F19" s="52" t="s">
        <v>60</v>
      </c>
      <c r="G19" s="53" t="s">
        <v>61</v>
      </c>
      <c r="H19" s="84">
        <v>2.5439814814814814E-2</v>
      </c>
      <c r="I19" s="85">
        <v>2</v>
      </c>
      <c r="J19" s="84">
        <v>2.3148148148148146E-4</v>
      </c>
      <c r="K19" s="84">
        <v>2.0601851851851854E-2</v>
      </c>
      <c r="L19" s="85">
        <v>2</v>
      </c>
      <c r="M19" s="98">
        <f t="shared" si="0"/>
        <v>4.6273148148148147E-2</v>
      </c>
      <c r="N19" s="15"/>
      <c r="O19" s="16"/>
    </row>
    <row r="20" spans="1:19" s="14" customFormat="1" ht="15.75" customHeight="1" x14ac:dyDescent="0.3">
      <c r="A20" s="45"/>
      <c r="B20" s="46"/>
      <c r="C20" s="51" t="s">
        <v>106</v>
      </c>
      <c r="D20" s="46"/>
      <c r="E20" s="46"/>
      <c r="F20" s="48"/>
      <c r="G20" s="48"/>
      <c r="H20" s="77"/>
      <c r="I20" s="78"/>
      <c r="J20" s="79"/>
      <c r="K20" s="79"/>
      <c r="L20" s="80"/>
      <c r="M20" s="81"/>
      <c r="N20" s="15"/>
      <c r="O20" s="16"/>
    </row>
    <row r="21" spans="1:19" s="14" customFormat="1" ht="15.75" customHeight="1" x14ac:dyDescent="0.3">
      <c r="A21" s="40">
        <v>1</v>
      </c>
      <c r="B21" s="47">
        <v>51</v>
      </c>
      <c r="C21" s="52" t="s">
        <v>126</v>
      </c>
      <c r="D21" s="47">
        <v>1971</v>
      </c>
      <c r="E21" s="40"/>
      <c r="F21" s="38" t="s">
        <v>84</v>
      </c>
      <c r="G21" s="39" t="s">
        <v>85</v>
      </c>
      <c r="H21" s="84">
        <v>1.9074074074074073E-2</v>
      </c>
      <c r="I21" s="85">
        <v>1</v>
      </c>
      <c r="J21" s="84">
        <v>2.3148148148148146E-4</v>
      </c>
      <c r="K21" s="84">
        <v>1.4745370370370372E-2</v>
      </c>
      <c r="L21" s="85">
        <v>1</v>
      </c>
      <c r="M21" s="98">
        <f t="shared" ref="M21:M23" si="1">SUM(H21,J21,K21)</f>
        <v>3.4050925925925929E-2</v>
      </c>
      <c r="N21" s="15"/>
      <c r="O21" s="16"/>
    </row>
    <row r="22" spans="1:19" s="14" customFormat="1" ht="15.75" customHeight="1" x14ac:dyDescent="0.3">
      <c r="A22" s="40">
        <v>2</v>
      </c>
      <c r="B22" s="40">
        <v>70</v>
      </c>
      <c r="C22" s="52" t="s">
        <v>109</v>
      </c>
      <c r="D22" s="47">
        <v>1974</v>
      </c>
      <c r="E22" s="43"/>
      <c r="F22" s="38" t="s">
        <v>41</v>
      </c>
      <c r="G22" s="39" t="s">
        <v>71</v>
      </c>
      <c r="H22" s="86">
        <v>2.3206018518518515E-2</v>
      </c>
      <c r="I22" s="87">
        <v>2</v>
      </c>
      <c r="J22" s="86">
        <v>2.3148148148148146E-4</v>
      </c>
      <c r="K22" s="86">
        <v>2.1516203703703704E-2</v>
      </c>
      <c r="L22" s="87">
        <v>2</v>
      </c>
      <c r="M22" s="105">
        <f t="shared" si="1"/>
        <v>4.4953703703703704E-2</v>
      </c>
      <c r="N22" s="15"/>
      <c r="O22" s="16"/>
    </row>
    <row r="23" spans="1:19" s="14" customFormat="1" ht="15.75" customHeight="1" x14ac:dyDescent="0.3">
      <c r="A23" s="40">
        <v>3</v>
      </c>
      <c r="B23" s="40">
        <v>27</v>
      </c>
      <c r="C23" s="52" t="s">
        <v>108</v>
      </c>
      <c r="D23" s="47">
        <v>1969</v>
      </c>
      <c r="E23" s="47"/>
      <c r="F23" s="38" t="s">
        <v>41</v>
      </c>
      <c r="G23" s="39" t="s">
        <v>71</v>
      </c>
      <c r="H23" s="84">
        <v>2.929398148148148E-2</v>
      </c>
      <c r="I23" s="85">
        <v>3</v>
      </c>
      <c r="J23" s="84">
        <v>2.3148148148148146E-4</v>
      </c>
      <c r="K23" s="84">
        <v>2.3136574074074077E-2</v>
      </c>
      <c r="L23" s="85">
        <v>3</v>
      </c>
      <c r="M23" s="98">
        <f t="shared" si="1"/>
        <v>5.2662037037037035E-2</v>
      </c>
      <c r="N23" s="15"/>
      <c r="O23" s="16"/>
    </row>
    <row r="24" spans="1:19" s="14" customFormat="1" ht="15.75" customHeight="1" x14ac:dyDescent="0.3">
      <c r="A24" s="45"/>
      <c r="B24" s="46"/>
      <c r="C24" s="51" t="s">
        <v>110</v>
      </c>
      <c r="D24" s="46"/>
      <c r="E24" s="46"/>
      <c r="F24" s="48"/>
      <c r="G24" s="48"/>
      <c r="H24" s="77"/>
      <c r="I24" s="78"/>
      <c r="J24" s="79"/>
      <c r="K24" s="79"/>
      <c r="L24" s="80"/>
      <c r="M24" s="81"/>
      <c r="N24" s="15"/>
      <c r="O24" s="16"/>
    </row>
    <row r="25" spans="1:19" s="14" customFormat="1" ht="15.75" customHeight="1" x14ac:dyDescent="0.3">
      <c r="A25" s="40">
        <v>1</v>
      </c>
      <c r="B25" s="47">
        <v>86</v>
      </c>
      <c r="C25" s="52" t="s">
        <v>111</v>
      </c>
      <c r="D25" s="47">
        <v>1954</v>
      </c>
      <c r="E25" s="47"/>
      <c r="F25" s="38" t="s">
        <v>41</v>
      </c>
      <c r="G25" s="39" t="s">
        <v>71</v>
      </c>
      <c r="H25" s="84">
        <v>2.539351851851852E-2</v>
      </c>
      <c r="I25" s="85">
        <v>1</v>
      </c>
      <c r="J25" s="84">
        <v>2.3148148148148146E-4</v>
      </c>
      <c r="K25" s="84">
        <v>2.8506944444444442E-2</v>
      </c>
      <c r="L25" s="85">
        <v>2</v>
      </c>
      <c r="M25" s="98">
        <f t="shared" ref="M25" si="2">SUM(H25,J25,K25)</f>
        <v>5.4131944444444441E-2</v>
      </c>
      <c r="N25" s="15"/>
      <c r="O25" s="16"/>
    </row>
    <row r="26" spans="1:19" s="14" customFormat="1" ht="15.75" customHeight="1" x14ac:dyDescent="0.3">
      <c r="A26" s="40"/>
      <c r="B26" s="40"/>
      <c r="C26" s="76" t="s">
        <v>125</v>
      </c>
      <c r="D26" s="47">
        <v>1950</v>
      </c>
      <c r="E26" s="43"/>
      <c r="F26" s="38" t="s">
        <v>84</v>
      </c>
      <c r="G26" s="39" t="s">
        <v>85</v>
      </c>
      <c r="H26" s="84" t="s">
        <v>138</v>
      </c>
      <c r="I26" s="84" t="s">
        <v>138</v>
      </c>
      <c r="J26" s="84" t="s">
        <v>138</v>
      </c>
      <c r="K26" s="84" t="s">
        <v>138</v>
      </c>
      <c r="L26" s="84" t="s">
        <v>138</v>
      </c>
      <c r="M26" s="98" t="s">
        <v>141</v>
      </c>
      <c r="N26" s="15"/>
      <c r="O26" s="16"/>
    </row>
    <row r="27" spans="1:19" s="14" customFormat="1" ht="15.75" customHeight="1" x14ac:dyDescent="0.3">
      <c r="A27" s="45"/>
      <c r="B27" s="46"/>
      <c r="C27" s="51" t="s">
        <v>144</v>
      </c>
      <c r="D27" s="46"/>
      <c r="E27" s="46"/>
      <c r="F27" s="48"/>
      <c r="G27" s="48"/>
      <c r="H27" s="77"/>
      <c r="I27" s="78"/>
      <c r="J27" s="79"/>
      <c r="K27" s="79"/>
      <c r="L27" s="80"/>
      <c r="M27" s="81"/>
      <c r="N27" s="15"/>
      <c r="O27" s="16"/>
    </row>
    <row r="28" spans="1:19" s="14" customFormat="1" ht="15.75" customHeight="1" x14ac:dyDescent="0.3">
      <c r="A28" s="40">
        <v>1</v>
      </c>
      <c r="B28" s="40">
        <v>20</v>
      </c>
      <c r="C28" s="52" t="s">
        <v>114</v>
      </c>
      <c r="D28" s="47">
        <v>1948</v>
      </c>
      <c r="E28" s="40"/>
      <c r="F28" s="38" t="s">
        <v>41</v>
      </c>
      <c r="G28" s="39" t="s">
        <v>71</v>
      </c>
      <c r="H28" s="84">
        <v>1.9583333333333331E-2</v>
      </c>
      <c r="I28" s="85">
        <v>2</v>
      </c>
      <c r="J28" s="84">
        <v>2.3148148148148146E-4</v>
      </c>
      <c r="K28" s="84">
        <v>1.7187499999999998E-2</v>
      </c>
      <c r="L28" s="85">
        <v>2</v>
      </c>
      <c r="M28" s="98">
        <f t="shared" ref="M28:M30" si="3">SUM(H28,J28,K28)</f>
        <v>3.7002314814814807E-2</v>
      </c>
      <c r="N28" s="15"/>
      <c r="O28" s="16"/>
    </row>
    <row r="29" spans="1:19" s="14" customFormat="1" ht="15.75" customHeight="1" x14ac:dyDescent="0.3">
      <c r="A29" s="40">
        <v>2</v>
      </c>
      <c r="B29" s="40">
        <v>60</v>
      </c>
      <c r="C29" s="52" t="s">
        <v>115</v>
      </c>
      <c r="D29" s="47">
        <v>1948</v>
      </c>
      <c r="E29" s="40"/>
      <c r="F29" s="38" t="s">
        <v>84</v>
      </c>
      <c r="G29" s="39" t="s">
        <v>85</v>
      </c>
      <c r="H29" s="84">
        <v>2.101851851851852E-2</v>
      </c>
      <c r="I29" s="85">
        <v>3</v>
      </c>
      <c r="J29" s="84">
        <v>2.3148148148148146E-4</v>
      </c>
      <c r="K29" s="84">
        <v>1.7650462962962962E-2</v>
      </c>
      <c r="L29" s="85">
        <v>3</v>
      </c>
      <c r="M29" s="98">
        <f t="shared" si="3"/>
        <v>3.8900462962962963E-2</v>
      </c>
    </row>
    <row r="30" spans="1:19" s="14" customFormat="1" ht="15.75" customHeight="1" x14ac:dyDescent="0.3">
      <c r="A30" s="40">
        <v>3</v>
      </c>
      <c r="B30" s="40">
        <v>706</v>
      </c>
      <c r="C30" s="52" t="s">
        <v>113</v>
      </c>
      <c r="D30" s="47">
        <v>1938</v>
      </c>
      <c r="E30" s="43"/>
      <c r="F30" s="38" t="s">
        <v>41</v>
      </c>
      <c r="G30" s="39" t="s">
        <v>71</v>
      </c>
      <c r="H30" s="84">
        <v>2.539351851851852E-2</v>
      </c>
      <c r="I30" s="85">
        <v>4</v>
      </c>
      <c r="J30" s="84">
        <v>2.3148148148148146E-4</v>
      </c>
      <c r="K30" s="84">
        <v>2.3912037037037034E-2</v>
      </c>
      <c r="L30" s="85">
        <v>4</v>
      </c>
      <c r="M30" s="98">
        <f t="shared" si="3"/>
        <v>4.9537037037037032E-2</v>
      </c>
    </row>
    <row r="31" spans="1:19" s="4" customFormat="1" ht="23.25" customHeight="1" x14ac:dyDescent="0.25">
      <c r="A31" s="257" t="s">
        <v>19</v>
      </c>
      <c r="B31" s="258"/>
      <c r="C31" s="259" t="s">
        <v>20</v>
      </c>
      <c r="D31" s="259"/>
      <c r="E31" s="259"/>
      <c r="F31" s="259"/>
      <c r="G31" s="259"/>
      <c r="H31" s="259"/>
      <c r="I31" s="259"/>
      <c r="J31" s="259"/>
      <c r="K31" s="259"/>
      <c r="L31" s="259"/>
      <c r="M31" s="260"/>
      <c r="R31" s="14"/>
      <c r="S31" s="14"/>
    </row>
    <row r="32" spans="1:19" s="4" customFormat="1" ht="22.5" customHeight="1" x14ac:dyDescent="0.2">
      <c r="A32" s="17"/>
      <c r="B32" s="18" t="s">
        <v>21</v>
      </c>
      <c r="C32" s="18" t="s">
        <v>22</v>
      </c>
      <c r="D32" s="261" t="s">
        <v>23</v>
      </c>
      <c r="E32" s="261"/>
      <c r="F32" s="18" t="s">
        <v>24</v>
      </c>
      <c r="G32" s="18" t="s">
        <v>25</v>
      </c>
      <c r="H32" s="261" t="s">
        <v>26</v>
      </c>
      <c r="I32" s="261"/>
      <c r="J32" s="261"/>
      <c r="K32" s="261"/>
      <c r="L32" s="261" t="s">
        <v>27</v>
      </c>
      <c r="M32" s="262"/>
    </row>
    <row r="33" spans="1:19" s="4" customFormat="1" ht="15" customHeight="1" thickBot="1" x14ac:dyDescent="0.25">
      <c r="A33" s="88"/>
      <c r="B33" s="89">
        <v>22</v>
      </c>
      <c r="C33" s="89">
        <v>10</v>
      </c>
      <c r="D33" s="248">
        <v>9</v>
      </c>
      <c r="E33" s="249"/>
      <c r="F33" s="89">
        <v>1</v>
      </c>
      <c r="G33" s="89">
        <v>9</v>
      </c>
      <c r="H33" s="250">
        <v>0</v>
      </c>
      <c r="I33" s="250"/>
      <c r="J33" s="250"/>
      <c r="K33" s="250"/>
      <c r="L33" s="250">
        <v>0</v>
      </c>
      <c r="M33" s="251"/>
    </row>
    <row r="34" spans="1:19" s="4" customFormat="1" ht="11.25" customHeight="1" x14ac:dyDescent="0.25">
      <c r="A34" s="19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9" s="4" customFormat="1" ht="11.25" customHeight="1" x14ac:dyDescent="0.3">
      <c r="A35" s="19"/>
      <c r="B35" s="22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9" s="4" customFormat="1" ht="11.25" customHeight="1" x14ac:dyDescent="0.2">
      <c r="A36" s="23"/>
      <c r="B36" s="2"/>
      <c r="C36" s="21"/>
      <c r="D36" s="21"/>
      <c r="E36" s="2"/>
      <c r="F36" s="2"/>
      <c r="G36" s="24"/>
      <c r="H36" s="24"/>
      <c r="I36" s="24"/>
      <c r="J36" s="2"/>
      <c r="K36" s="2"/>
      <c r="L36" s="2"/>
      <c r="M36" s="2"/>
    </row>
    <row r="37" spans="1:19" s="4" customFormat="1" ht="14.1" customHeight="1" x14ac:dyDescent="0.2">
      <c r="A37" s="1"/>
      <c r="B37" s="252" t="s">
        <v>29</v>
      </c>
      <c r="C37" s="252"/>
      <c r="D37" s="252"/>
      <c r="E37" s="5"/>
      <c r="F37" s="25"/>
      <c r="G37" s="253" t="s">
        <v>30</v>
      </c>
      <c r="H37" s="254"/>
      <c r="I37" s="26"/>
    </row>
    <row r="38" spans="1:19" s="4" customFormat="1" ht="14.1" customHeight="1" x14ac:dyDescent="0.2">
      <c r="A38" s="1"/>
      <c r="B38" s="284"/>
      <c r="C38" s="284"/>
      <c r="D38" s="284"/>
      <c r="E38" s="2"/>
      <c r="F38" s="3"/>
      <c r="G38" s="285"/>
      <c r="H38" s="286"/>
      <c r="I38" s="26"/>
    </row>
    <row r="39" spans="1:19" s="4" customFormat="1" ht="14.1" customHeight="1" x14ac:dyDescent="0.2">
      <c r="A39" s="1"/>
      <c r="B39" s="284"/>
      <c r="C39" s="284"/>
      <c r="D39" s="284"/>
      <c r="E39" s="2"/>
      <c r="F39" s="3"/>
      <c r="G39" s="287"/>
      <c r="H39" s="288"/>
      <c r="I39" s="26"/>
    </row>
    <row r="40" spans="1:19" s="4" customFormat="1" ht="11.25" customHeight="1" x14ac:dyDescent="0.2">
      <c r="A40" s="1"/>
      <c r="B40" s="252" t="s">
        <v>133</v>
      </c>
      <c r="C40" s="252"/>
      <c r="D40" s="252"/>
      <c r="E40" s="2"/>
      <c r="F40" s="3"/>
      <c r="G40" s="253" t="s">
        <v>177</v>
      </c>
      <c r="H40" s="254"/>
      <c r="I40" s="26"/>
    </row>
    <row r="41" spans="1:19" s="4" customFormat="1" ht="11.25" customHeight="1" thickBot="1" x14ac:dyDescent="0.25">
      <c r="A41" s="27"/>
      <c r="B41" s="28"/>
      <c r="C41" s="28"/>
      <c r="D41" s="28"/>
      <c r="E41" s="28"/>
      <c r="F41" s="28"/>
      <c r="G41" s="29"/>
      <c r="H41" s="29"/>
      <c r="I41" s="29"/>
      <c r="J41" s="28"/>
      <c r="K41" s="28"/>
      <c r="L41" s="28"/>
      <c r="M41" s="28"/>
    </row>
    <row r="42" spans="1:19" x14ac:dyDescent="0.25">
      <c r="A42" s="30"/>
      <c r="B42" s="30"/>
      <c r="C42" s="31"/>
      <c r="D42" s="30"/>
      <c r="E42" s="30"/>
      <c r="F42" s="30"/>
      <c r="G42" s="32"/>
      <c r="H42" s="32"/>
      <c r="I42" s="32"/>
      <c r="J42" s="30"/>
      <c r="K42" s="30"/>
      <c r="L42" s="30"/>
      <c r="M42" s="30"/>
      <c r="R42" s="4"/>
      <c r="S42" s="4"/>
    </row>
  </sheetData>
  <sheetProtection selectLockedCells="1" selectUnlockedCells="1"/>
  <mergeCells count="28">
    <mergeCell ref="B37:D37"/>
    <mergeCell ref="G37:H37"/>
    <mergeCell ref="B38:D39"/>
    <mergeCell ref="G38:H39"/>
    <mergeCell ref="B40:D40"/>
    <mergeCell ref="G40:H40"/>
    <mergeCell ref="D33:E33"/>
    <mergeCell ref="H33:K33"/>
    <mergeCell ref="L33:M33"/>
    <mergeCell ref="H14:L14"/>
    <mergeCell ref="H15:I15"/>
    <mergeCell ref="K15:L15"/>
    <mergeCell ref="A16:M16"/>
    <mergeCell ref="A31:B31"/>
    <mergeCell ref="C31:M31"/>
    <mergeCell ref="D32:E32"/>
    <mergeCell ref="H32:K32"/>
    <mergeCell ref="L32:M32"/>
    <mergeCell ref="A14:C14"/>
    <mergeCell ref="A7:M7"/>
    <mergeCell ref="A10:F10"/>
    <mergeCell ref="H12:L12"/>
    <mergeCell ref="H13:L13"/>
    <mergeCell ref="A1:M2"/>
    <mergeCell ref="A3:M3"/>
    <mergeCell ref="A4:M4"/>
    <mergeCell ref="A5:M5"/>
    <mergeCell ref="A6:M6"/>
  </mergeCells>
  <pageMargins left="0.31496062992125984" right="0" top="0.51181102362204722" bottom="0.51181102362204722" header="0.15748031496062992" footer="0.15748031496062992"/>
  <pageSetup paperSize="9" scale="83" fitToHeight="2" orientation="portrait" horizontalDpi="300" verticalDpi="300" r:id="rId1"/>
  <headerFooter alignWithMargins="0">
    <oddFooter>&amp;C&amp;1#&amp;"Calibri"&amp;7&amp;K000000- Classified as Confidential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73"/>
  <sheetViews>
    <sheetView view="pageBreakPreview" topLeftCell="A36" zoomScaleNormal="60" zoomScaleSheetLayoutView="100" workbookViewId="0">
      <selection activeCell="P16" sqref="P16"/>
    </sheetView>
  </sheetViews>
  <sheetFormatPr defaultRowHeight="13.2" x14ac:dyDescent="0.25"/>
  <cols>
    <col min="1" max="1" width="4.33203125" customWidth="1"/>
    <col min="2" max="2" width="4.5546875" customWidth="1"/>
    <col min="3" max="3" width="20.44140625" customWidth="1"/>
    <col min="4" max="4" width="5.88671875" customWidth="1"/>
    <col min="5" max="5" width="5" customWidth="1"/>
    <col min="6" max="6" width="14.33203125" customWidth="1"/>
    <col min="7" max="7" width="18.33203125" customWidth="1"/>
    <col min="8" max="8" width="9.88671875" customWidth="1"/>
    <col min="9" max="9" width="2.6640625" customWidth="1"/>
    <col min="10" max="10" width="8.109375" customWidth="1"/>
    <col min="11" max="11" width="8.6640625" customWidth="1"/>
    <col min="12" max="12" width="2.77734375" customWidth="1"/>
    <col min="13" max="13" width="13.33203125" customWidth="1"/>
  </cols>
  <sheetData>
    <row r="1" spans="1:16" ht="12" customHeight="1" x14ac:dyDescent="0.25">
      <c r="A1" s="244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6" ht="10.199999999999999" customHeight="1" thickBot="1" x14ac:dyDescent="0.3">
      <c r="A2" s="246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6" ht="17.399999999999999" x14ac:dyDescent="0.3">
      <c r="A3" s="265" t="s">
        <v>145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</row>
    <row r="4" spans="1:16" ht="17.399999999999999" x14ac:dyDescent="0.3">
      <c r="A4" s="267" t="s">
        <v>33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</row>
    <row r="5" spans="1:16" ht="12" customHeight="1" x14ac:dyDescent="0.4">
      <c r="A5" s="269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</row>
    <row r="6" spans="1:16" ht="15.6" x14ac:dyDescent="0.25">
      <c r="A6" s="271" t="s">
        <v>0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3"/>
    </row>
    <row r="7" spans="1:16" ht="15.6" x14ac:dyDescent="0.25">
      <c r="A7" s="274" t="s">
        <v>163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</row>
    <row r="8" spans="1:16" s="4" customFormat="1" ht="15.6" customHeight="1" x14ac:dyDescent="0.3">
      <c r="A8" s="61"/>
      <c r="B8" s="62"/>
      <c r="C8" s="63"/>
      <c r="D8" s="62"/>
      <c r="E8" s="62"/>
      <c r="F8" s="62"/>
      <c r="G8" s="64"/>
      <c r="H8" s="65" t="s">
        <v>134</v>
      </c>
      <c r="I8" s="64"/>
      <c r="J8" s="66"/>
      <c r="K8" s="66"/>
      <c r="L8" s="66"/>
      <c r="M8" s="90"/>
    </row>
    <row r="9" spans="1:16" s="4" customFormat="1" ht="16.95" customHeight="1" x14ac:dyDescent="0.3">
      <c r="A9" s="67" t="s">
        <v>34</v>
      </c>
      <c r="B9" s="68"/>
      <c r="C9" s="69"/>
      <c r="D9" s="68"/>
      <c r="E9" s="68"/>
      <c r="F9" s="68"/>
      <c r="G9" s="64"/>
      <c r="H9" s="70" t="s">
        <v>135</v>
      </c>
      <c r="I9" s="64"/>
      <c r="J9" s="71"/>
      <c r="K9" s="71"/>
      <c r="L9" s="71"/>
      <c r="M9" s="90"/>
    </row>
    <row r="10" spans="1:16" s="4" customFormat="1" ht="16.2" customHeight="1" thickBot="1" x14ac:dyDescent="0.35">
      <c r="A10" s="276" t="s">
        <v>182</v>
      </c>
      <c r="B10" s="277"/>
      <c r="C10" s="277"/>
      <c r="D10" s="277"/>
      <c r="E10" s="277"/>
      <c r="F10" s="277"/>
      <c r="G10" s="64"/>
      <c r="H10" s="70" t="s">
        <v>136</v>
      </c>
      <c r="I10" s="64"/>
      <c r="J10" s="71"/>
      <c r="K10" s="71"/>
      <c r="L10" s="71"/>
      <c r="M10" s="90"/>
    </row>
    <row r="11" spans="1:16" s="4" customFormat="1" ht="12" customHeight="1" thickBot="1" x14ac:dyDescent="0.25">
      <c r="A11" s="72" t="s">
        <v>1</v>
      </c>
      <c r="B11" s="73"/>
      <c r="C11" s="73"/>
      <c r="D11" s="73"/>
      <c r="E11" s="73"/>
      <c r="F11" s="73"/>
      <c r="G11" s="74"/>
      <c r="H11" s="75" t="s">
        <v>2</v>
      </c>
      <c r="I11" s="75"/>
      <c r="J11" s="75"/>
      <c r="K11" s="75"/>
      <c r="L11" s="75"/>
      <c r="M11" s="91"/>
    </row>
    <row r="12" spans="1:16" s="4" customFormat="1" ht="13.95" customHeight="1" x14ac:dyDescent="0.3">
      <c r="A12" s="83" t="s">
        <v>165</v>
      </c>
      <c r="B12" s="83"/>
      <c r="C12" s="83"/>
      <c r="D12" s="83" t="s">
        <v>71</v>
      </c>
      <c r="E12" s="120"/>
      <c r="F12" s="121"/>
      <c r="G12" s="108" t="s">
        <v>149</v>
      </c>
      <c r="H12" s="301" t="s">
        <v>3</v>
      </c>
      <c r="I12" s="302"/>
      <c r="J12" s="302"/>
      <c r="K12" s="302"/>
      <c r="L12" s="303"/>
      <c r="M12" s="92" t="s">
        <v>35</v>
      </c>
    </row>
    <row r="13" spans="1:16" s="4" customFormat="1" ht="15" customHeight="1" x14ac:dyDescent="0.3">
      <c r="A13" s="83" t="s">
        <v>166</v>
      </c>
      <c r="B13" s="83"/>
      <c r="C13" s="83"/>
      <c r="D13" s="83" t="s">
        <v>167</v>
      </c>
      <c r="E13" s="83"/>
      <c r="F13" s="83"/>
      <c r="G13" s="109" t="s">
        <v>151</v>
      </c>
      <c r="H13" s="304" t="s">
        <v>4</v>
      </c>
      <c r="I13" s="305"/>
      <c r="J13" s="305"/>
      <c r="K13" s="305"/>
      <c r="L13" s="306"/>
      <c r="M13" s="93" t="s">
        <v>137</v>
      </c>
    </row>
    <row r="14" spans="1:16" s="4" customFormat="1" ht="15" customHeight="1" thickBot="1" x14ac:dyDescent="0.3">
      <c r="A14" s="289"/>
      <c r="B14" s="290"/>
      <c r="C14" s="290"/>
      <c r="D14" s="124"/>
      <c r="E14" s="125"/>
      <c r="F14" s="126"/>
      <c r="G14" s="140" t="s">
        <v>173</v>
      </c>
      <c r="H14" s="307" t="s">
        <v>5</v>
      </c>
      <c r="I14" s="308"/>
      <c r="J14" s="308"/>
      <c r="K14" s="308"/>
      <c r="L14" s="308"/>
      <c r="M14" s="94" t="s">
        <v>143</v>
      </c>
    </row>
    <row r="15" spans="1:16" s="4" customFormat="1" ht="31.5" customHeight="1" thickBot="1" x14ac:dyDescent="0.25">
      <c r="A15" s="58" t="s">
        <v>7</v>
      </c>
      <c r="B15" s="59" t="s">
        <v>8</v>
      </c>
      <c r="C15" s="59" t="s">
        <v>9</v>
      </c>
      <c r="D15" s="59" t="s">
        <v>10</v>
      </c>
      <c r="E15" s="59" t="s">
        <v>11</v>
      </c>
      <c r="F15" s="59" t="s">
        <v>12</v>
      </c>
      <c r="G15" s="60" t="s">
        <v>13</v>
      </c>
      <c r="H15" s="293" t="s">
        <v>14</v>
      </c>
      <c r="I15" s="294"/>
      <c r="J15" s="60" t="s">
        <v>15</v>
      </c>
      <c r="K15" s="293" t="s">
        <v>16</v>
      </c>
      <c r="L15" s="294"/>
      <c r="M15" s="95" t="s">
        <v>17</v>
      </c>
      <c r="O15" s="36"/>
      <c r="P15" s="36"/>
    </row>
    <row r="16" spans="1:16" s="14" customFormat="1" ht="15.75" customHeight="1" thickBot="1" x14ac:dyDescent="0.3">
      <c r="A16" s="295" t="s">
        <v>36</v>
      </c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7"/>
      <c r="N16" s="13"/>
    </row>
    <row r="17" spans="1:15" s="14" customFormat="1" ht="15.75" customHeight="1" x14ac:dyDescent="0.3">
      <c r="A17" s="100"/>
      <c r="B17" s="46"/>
      <c r="C17" s="51" t="s">
        <v>146</v>
      </c>
      <c r="D17" s="46"/>
      <c r="E17" s="46"/>
      <c r="F17" s="49"/>
      <c r="G17" s="50"/>
      <c r="H17" s="77"/>
      <c r="I17" s="78"/>
      <c r="J17" s="79"/>
      <c r="K17" s="79"/>
      <c r="L17" s="80"/>
      <c r="M17" s="101"/>
      <c r="N17" s="15"/>
      <c r="O17" s="16"/>
    </row>
    <row r="18" spans="1:15" s="14" customFormat="1" ht="15.75" customHeight="1" x14ac:dyDescent="0.3">
      <c r="A18" s="100">
        <v>1</v>
      </c>
      <c r="B18" s="47">
        <v>40</v>
      </c>
      <c r="C18" s="52" t="s">
        <v>68</v>
      </c>
      <c r="D18" s="47">
        <v>1985</v>
      </c>
      <c r="E18" s="47"/>
      <c r="F18" s="52" t="s">
        <v>60</v>
      </c>
      <c r="G18" s="53" t="s">
        <v>61</v>
      </c>
      <c r="H18" s="84">
        <v>2.5636574074074072E-2</v>
      </c>
      <c r="I18" s="85">
        <v>1</v>
      </c>
      <c r="J18" s="84">
        <v>1.7361111111111112E-4</v>
      </c>
      <c r="K18" s="84">
        <v>2.1354166666666664E-2</v>
      </c>
      <c r="L18" s="85">
        <v>1</v>
      </c>
      <c r="M18" s="98">
        <f>SUM(H18,J18,K18)</f>
        <v>4.7164351851851846E-2</v>
      </c>
      <c r="N18" s="15"/>
      <c r="O18" s="16"/>
    </row>
    <row r="19" spans="1:15" s="14" customFormat="1" ht="15.75" customHeight="1" x14ac:dyDescent="0.3">
      <c r="A19" s="100">
        <v>2</v>
      </c>
      <c r="B19" s="47">
        <v>19</v>
      </c>
      <c r="C19" s="52" t="s">
        <v>66</v>
      </c>
      <c r="D19" s="47">
        <v>1987</v>
      </c>
      <c r="E19" s="40"/>
      <c r="F19" s="52" t="s">
        <v>64</v>
      </c>
      <c r="G19" s="53" t="s">
        <v>65</v>
      </c>
      <c r="H19" s="84">
        <v>2.5659722222222223E-2</v>
      </c>
      <c r="I19" s="85">
        <v>1</v>
      </c>
      <c r="J19" s="84">
        <v>1.7361111111111112E-4</v>
      </c>
      <c r="K19" s="84">
        <v>2.1458333333333333E-2</v>
      </c>
      <c r="L19" s="85">
        <v>1</v>
      </c>
      <c r="M19" s="98">
        <f>SUM(H19,J19,K19)</f>
        <v>4.7291666666666662E-2</v>
      </c>
      <c r="N19" s="15"/>
      <c r="O19" s="16"/>
    </row>
    <row r="20" spans="1:15" s="14" customFormat="1" ht="15.75" customHeight="1" x14ac:dyDescent="0.3">
      <c r="A20" s="97">
        <v>3</v>
      </c>
      <c r="B20" s="47">
        <v>30</v>
      </c>
      <c r="C20" s="52" t="s">
        <v>57</v>
      </c>
      <c r="D20" s="53">
        <v>1993</v>
      </c>
      <c r="E20" s="53" t="s">
        <v>40</v>
      </c>
      <c r="F20" s="38" t="s">
        <v>41</v>
      </c>
      <c r="G20" s="39" t="s">
        <v>71</v>
      </c>
      <c r="H20" s="84">
        <v>2.6226851851851852E-2</v>
      </c>
      <c r="I20" s="85">
        <v>1</v>
      </c>
      <c r="J20" s="84">
        <v>1.7361111111111112E-4</v>
      </c>
      <c r="K20" s="84">
        <v>2.3287037037037037E-2</v>
      </c>
      <c r="L20" s="85">
        <v>1</v>
      </c>
      <c r="M20" s="98">
        <f>SUM(H20,J20,K20)</f>
        <v>4.9687499999999996E-2</v>
      </c>
      <c r="N20" s="15"/>
      <c r="O20" s="16"/>
    </row>
    <row r="21" spans="1:15" s="14" customFormat="1" ht="15.75" customHeight="1" x14ac:dyDescent="0.3">
      <c r="A21" s="97">
        <v>4</v>
      </c>
      <c r="B21" s="40">
        <v>18</v>
      </c>
      <c r="C21" s="52" t="s">
        <v>63</v>
      </c>
      <c r="D21" s="47">
        <v>1990</v>
      </c>
      <c r="E21" s="43"/>
      <c r="F21" s="52" t="s">
        <v>64</v>
      </c>
      <c r="G21" s="53" t="s">
        <v>65</v>
      </c>
      <c r="H21" s="84">
        <v>2.6793981481481485E-2</v>
      </c>
      <c r="I21" s="85">
        <v>2</v>
      </c>
      <c r="J21" s="84">
        <v>1.7361111111111112E-4</v>
      </c>
      <c r="K21" s="84">
        <v>2.462962962962963E-2</v>
      </c>
      <c r="L21" s="85">
        <v>2</v>
      </c>
      <c r="M21" s="98">
        <f t="shared" ref="M21:M22" si="0">SUM(H21,J21,K21)</f>
        <v>5.1597222222222225E-2</v>
      </c>
      <c r="N21" s="15"/>
      <c r="O21" s="16"/>
    </row>
    <row r="22" spans="1:15" s="14" customFormat="1" ht="15.75" customHeight="1" x14ac:dyDescent="0.3">
      <c r="A22" s="100">
        <v>5</v>
      </c>
      <c r="B22" s="40">
        <v>46</v>
      </c>
      <c r="C22" s="52" t="s">
        <v>59</v>
      </c>
      <c r="D22" s="47">
        <v>1989</v>
      </c>
      <c r="E22" s="47"/>
      <c r="F22" s="52" t="s">
        <v>60</v>
      </c>
      <c r="G22" s="53" t="s">
        <v>61</v>
      </c>
      <c r="H22" s="84">
        <v>3.0856481481481481E-2</v>
      </c>
      <c r="I22" s="85">
        <v>3</v>
      </c>
      <c r="J22" s="84">
        <v>1.7361111111111112E-4</v>
      </c>
      <c r="K22" s="84">
        <v>2.5775462962962962E-2</v>
      </c>
      <c r="L22" s="85">
        <v>3</v>
      </c>
      <c r="M22" s="98">
        <f t="shared" si="0"/>
        <v>5.6805555555555554E-2</v>
      </c>
      <c r="N22" s="15"/>
      <c r="O22" s="16"/>
    </row>
    <row r="23" spans="1:15" s="14" customFormat="1" ht="15.75" customHeight="1" x14ac:dyDescent="0.3">
      <c r="A23" s="97">
        <v>6</v>
      </c>
      <c r="B23" s="40">
        <v>8</v>
      </c>
      <c r="C23" s="41" t="s">
        <v>62</v>
      </c>
      <c r="D23" s="40">
        <v>2000</v>
      </c>
      <c r="E23" s="42" t="s">
        <v>40</v>
      </c>
      <c r="F23" s="38" t="s">
        <v>41</v>
      </c>
      <c r="G23" s="39" t="s">
        <v>42</v>
      </c>
      <c r="H23" s="84">
        <v>2.9618055555555554E-2</v>
      </c>
      <c r="I23" s="85">
        <v>2</v>
      </c>
      <c r="J23" s="84">
        <v>1.7361111111111112E-4</v>
      </c>
      <c r="K23" s="84">
        <v>2.7881944444444445E-2</v>
      </c>
      <c r="L23" s="85">
        <v>2</v>
      </c>
      <c r="M23" s="98">
        <f>SUM(H23,J23,K23)</f>
        <v>5.7673611111111106E-2</v>
      </c>
      <c r="N23" s="15"/>
      <c r="O23" s="16"/>
    </row>
    <row r="24" spans="1:15" s="14" customFormat="1" ht="15.75" customHeight="1" x14ac:dyDescent="0.3">
      <c r="A24" s="97"/>
      <c r="B24" s="40"/>
      <c r="C24" s="52" t="s">
        <v>124</v>
      </c>
      <c r="D24" s="47">
        <v>1988</v>
      </c>
      <c r="E24" s="40"/>
      <c r="F24" s="38" t="s">
        <v>84</v>
      </c>
      <c r="G24" s="39" t="s">
        <v>85</v>
      </c>
      <c r="H24" s="84" t="s">
        <v>138</v>
      </c>
      <c r="I24" s="84" t="s">
        <v>138</v>
      </c>
      <c r="J24" s="84" t="s">
        <v>138</v>
      </c>
      <c r="K24" s="84" t="s">
        <v>138</v>
      </c>
      <c r="L24" s="84" t="s">
        <v>138</v>
      </c>
      <c r="M24" s="98" t="s">
        <v>141</v>
      </c>
      <c r="N24" s="15"/>
      <c r="O24" s="16"/>
    </row>
    <row r="25" spans="1:15" s="14" customFormat="1" ht="15.75" customHeight="1" x14ac:dyDescent="0.3">
      <c r="A25" s="100"/>
      <c r="B25" s="46"/>
      <c r="C25" s="51" t="s">
        <v>69</v>
      </c>
      <c r="D25" s="46"/>
      <c r="E25" s="46"/>
      <c r="F25" s="48"/>
      <c r="G25" s="48"/>
      <c r="H25" s="77"/>
      <c r="I25" s="78"/>
      <c r="J25" s="79"/>
      <c r="K25" s="79"/>
      <c r="L25" s="80"/>
      <c r="M25" s="101"/>
      <c r="N25" s="15"/>
      <c r="O25" s="16"/>
    </row>
    <row r="26" spans="1:15" s="14" customFormat="1" ht="15.75" customHeight="1" x14ac:dyDescent="0.3">
      <c r="A26" s="97">
        <v>1</v>
      </c>
      <c r="B26" s="47">
        <v>98</v>
      </c>
      <c r="C26" s="52" t="s">
        <v>75</v>
      </c>
      <c r="D26" s="47">
        <v>1982</v>
      </c>
      <c r="E26" s="40"/>
      <c r="F26" s="52" t="s">
        <v>76</v>
      </c>
      <c r="G26" s="53" t="s">
        <v>123</v>
      </c>
      <c r="H26" s="84">
        <v>2.5648148148148146E-2</v>
      </c>
      <c r="I26" s="85">
        <v>1</v>
      </c>
      <c r="J26" s="84">
        <v>1.7361111111111112E-4</v>
      </c>
      <c r="K26" s="84">
        <v>2.1307870370370369E-2</v>
      </c>
      <c r="L26" s="85">
        <v>1</v>
      </c>
      <c r="M26" s="98">
        <f>SUM(H26,J26,K26)</f>
        <v>4.7129629629629625E-2</v>
      </c>
      <c r="N26" s="15"/>
      <c r="O26" s="16"/>
    </row>
    <row r="27" spans="1:15" s="14" customFormat="1" ht="15.75" customHeight="1" x14ac:dyDescent="0.3">
      <c r="A27" s="97">
        <v>2</v>
      </c>
      <c r="B27" s="40">
        <v>123</v>
      </c>
      <c r="C27" s="52" t="s">
        <v>73</v>
      </c>
      <c r="D27" s="47">
        <v>1979</v>
      </c>
      <c r="E27" s="40"/>
      <c r="F27" s="38" t="s">
        <v>41</v>
      </c>
      <c r="G27" s="39" t="s">
        <v>71</v>
      </c>
      <c r="H27" s="84">
        <v>2.7222222222222228E-2</v>
      </c>
      <c r="I27" s="85">
        <v>2</v>
      </c>
      <c r="J27" s="84">
        <v>1.7361111111111112E-4</v>
      </c>
      <c r="K27" s="84">
        <v>2.1331018518518517E-2</v>
      </c>
      <c r="L27" s="85">
        <v>2</v>
      </c>
      <c r="M27" s="98">
        <f t="shared" ref="M27:M31" si="1">SUM(H27,J27,K27)</f>
        <v>4.8726851851851855E-2</v>
      </c>
      <c r="N27" s="15"/>
      <c r="O27" s="16"/>
    </row>
    <row r="28" spans="1:15" s="14" customFormat="1" ht="15.75" customHeight="1" x14ac:dyDescent="0.3">
      <c r="A28" s="97">
        <v>3</v>
      </c>
      <c r="B28" s="40">
        <v>28</v>
      </c>
      <c r="C28" s="83" t="s">
        <v>131</v>
      </c>
      <c r="D28" s="40">
        <v>1982</v>
      </c>
      <c r="E28" s="40"/>
      <c r="F28" s="38" t="s">
        <v>41</v>
      </c>
      <c r="G28" s="39" t="s">
        <v>71</v>
      </c>
      <c r="H28" s="84">
        <v>3.0578703703703702E-2</v>
      </c>
      <c r="I28" s="85">
        <v>4</v>
      </c>
      <c r="J28" s="84">
        <v>1.7361111111111112E-4</v>
      </c>
      <c r="K28" s="84">
        <v>2.3391203703703702E-2</v>
      </c>
      <c r="L28" s="85">
        <v>3</v>
      </c>
      <c r="M28" s="98">
        <f t="shared" si="1"/>
        <v>5.4143518518518514E-2</v>
      </c>
      <c r="N28" s="15"/>
      <c r="O28" s="16"/>
    </row>
    <row r="29" spans="1:15" s="14" customFormat="1" ht="15.75" customHeight="1" x14ac:dyDescent="0.3">
      <c r="A29" s="97">
        <v>4</v>
      </c>
      <c r="B29" s="40">
        <v>66</v>
      </c>
      <c r="C29" s="52" t="s">
        <v>70</v>
      </c>
      <c r="D29" s="47">
        <v>1981</v>
      </c>
      <c r="E29" s="47"/>
      <c r="F29" s="38" t="s">
        <v>41</v>
      </c>
      <c r="G29" s="39" t="s">
        <v>71</v>
      </c>
      <c r="H29" s="84">
        <v>2.9212962962962965E-2</v>
      </c>
      <c r="I29" s="85">
        <v>3</v>
      </c>
      <c r="J29" s="84">
        <v>1.7361111111111112E-4</v>
      </c>
      <c r="K29" s="84">
        <v>2.8668981481481479E-2</v>
      </c>
      <c r="L29" s="85">
        <v>6</v>
      </c>
      <c r="M29" s="98">
        <f t="shared" si="1"/>
        <v>5.8055555555555555E-2</v>
      </c>
      <c r="N29" s="15"/>
      <c r="O29" s="16"/>
    </row>
    <row r="30" spans="1:15" s="14" customFormat="1" ht="15.75" customHeight="1" x14ac:dyDescent="0.3">
      <c r="A30" s="97">
        <v>5</v>
      </c>
      <c r="B30" s="40">
        <v>186</v>
      </c>
      <c r="C30" s="52" t="s">
        <v>72</v>
      </c>
      <c r="D30" s="47">
        <v>1980</v>
      </c>
      <c r="E30" s="43"/>
      <c r="F30" s="38" t="s">
        <v>41</v>
      </c>
      <c r="G30" s="39" t="s">
        <v>71</v>
      </c>
      <c r="H30" s="84">
        <v>3.1793981481481479E-2</v>
      </c>
      <c r="I30" s="85">
        <v>5</v>
      </c>
      <c r="J30" s="84">
        <v>1.7361111111111112E-4</v>
      </c>
      <c r="K30" s="84">
        <v>2.642361111111111E-2</v>
      </c>
      <c r="L30" s="85">
        <v>4</v>
      </c>
      <c r="M30" s="98">
        <f t="shared" si="1"/>
        <v>5.8391203703703695E-2</v>
      </c>
      <c r="N30" s="15"/>
      <c r="O30" s="16"/>
    </row>
    <row r="31" spans="1:15" s="14" customFormat="1" ht="15.75" customHeight="1" x14ac:dyDescent="0.3">
      <c r="A31" s="97">
        <v>6</v>
      </c>
      <c r="B31" s="40">
        <v>15</v>
      </c>
      <c r="C31" s="52" t="s">
        <v>74</v>
      </c>
      <c r="D31" s="47">
        <v>1981</v>
      </c>
      <c r="E31" s="40"/>
      <c r="F31" s="38" t="s">
        <v>41</v>
      </c>
      <c r="G31" s="39" t="s">
        <v>71</v>
      </c>
      <c r="H31" s="84">
        <v>3.7245370370370366E-2</v>
      </c>
      <c r="I31" s="85">
        <v>6</v>
      </c>
      <c r="J31" s="84">
        <v>1.7361111111111112E-4</v>
      </c>
      <c r="K31" s="84">
        <v>2.8634259259259262E-2</v>
      </c>
      <c r="L31" s="85">
        <v>5</v>
      </c>
      <c r="M31" s="98">
        <f t="shared" si="1"/>
        <v>6.6053240740740732E-2</v>
      </c>
      <c r="N31" s="15"/>
      <c r="O31" s="16"/>
    </row>
    <row r="32" spans="1:15" s="14" customFormat="1" ht="15.75" customHeight="1" x14ac:dyDescent="0.3">
      <c r="A32" s="100"/>
      <c r="B32" s="46"/>
      <c r="C32" s="51" t="s">
        <v>77</v>
      </c>
      <c r="D32" s="46"/>
      <c r="E32" s="46"/>
      <c r="F32" s="48"/>
      <c r="G32" s="48"/>
      <c r="H32" s="77"/>
      <c r="I32" s="78"/>
      <c r="J32" s="79"/>
      <c r="K32" s="79"/>
      <c r="L32" s="80"/>
      <c r="M32" s="101"/>
      <c r="N32" s="15"/>
      <c r="O32" s="16"/>
    </row>
    <row r="33" spans="1:15" s="14" customFormat="1" ht="15.75" customHeight="1" x14ac:dyDescent="0.3">
      <c r="A33" s="97">
        <v>1</v>
      </c>
      <c r="B33" s="47">
        <v>52</v>
      </c>
      <c r="C33" s="52" t="s">
        <v>83</v>
      </c>
      <c r="D33" s="47">
        <v>1973</v>
      </c>
      <c r="E33" s="40"/>
      <c r="F33" s="38" t="s">
        <v>84</v>
      </c>
      <c r="G33" s="39" t="s">
        <v>85</v>
      </c>
      <c r="H33" s="84">
        <v>2.4675925925925924E-2</v>
      </c>
      <c r="I33" s="85">
        <v>1</v>
      </c>
      <c r="J33" s="84">
        <v>1.7361111111111112E-4</v>
      </c>
      <c r="K33" s="84">
        <v>2.1064814814814814E-2</v>
      </c>
      <c r="L33" s="85">
        <v>1</v>
      </c>
      <c r="M33" s="98">
        <f>SUM(H33,J33,K33)</f>
        <v>4.5914351851851845E-2</v>
      </c>
      <c r="N33" s="15"/>
      <c r="O33" s="16"/>
    </row>
    <row r="34" spans="1:15" s="14" customFormat="1" ht="15.75" customHeight="1" x14ac:dyDescent="0.3">
      <c r="A34" s="97">
        <v>2</v>
      </c>
      <c r="B34" s="40">
        <v>55</v>
      </c>
      <c r="C34" s="52" t="s">
        <v>122</v>
      </c>
      <c r="D34" s="47">
        <v>1973</v>
      </c>
      <c r="E34" s="40"/>
      <c r="F34" s="38" t="s">
        <v>84</v>
      </c>
      <c r="G34" s="39" t="s">
        <v>85</v>
      </c>
      <c r="H34" s="84">
        <v>2.5740740740740745E-2</v>
      </c>
      <c r="I34" s="85">
        <v>2</v>
      </c>
      <c r="J34" s="84">
        <v>1.7361111111111112E-4</v>
      </c>
      <c r="K34" s="84">
        <v>2.2592592592592591E-2</v>
      </c>
      <c r="L34" s="85">
        <v>2</v>
      </c>
      <c r="M34" s="98">
        <f t="shared" ref="M34:M36" si="2">SUM(H34,J34,K34)</f>
        <v>4.850694444444445E-2</v>
      </c>
      <c r="N34" s="15"/>
      <c r="O34" s="16"/>
    </row>
    <row r="35" spans="1:15" s="14" customFormat="1" ht="15.75" customHeight="1" x14ac:dyDescent="0.3">
      <c r="A35" s="97">
        <v>3</v>
      </c>
      <c r="B35" s="40">
        <v>29</v>
      </c>
      <c r="C35" s="52" t="s">
        <v>80</v>
      </c>
      <c r="D35" s="47">
        <v>1974</v>
      </c>
      <c r="E35" s="40"/>
      <c r="F35" s="38" t="s">
        <v>81</v>
      </c>
      <c r="G35" s="39" t="s">
        <v>82</v>
      </c>
      <c r="H35" s="84">
        <v>2.7951388888888887E-2</v>
      </c>
      <c r="I35" s="85">
        <v>3</v>
      </c>
      <c r="J35" s="84">
        <v>1.7361111111111112E-4</v>
      </c>
      <c r="K35" s="84">
        <v>2.3750000000000004E-2</v>
      </c>
      <c r="L35" s="85">
        <v>3</v>
      </c>
      <c r="M35" s="98">
        <f t="shared" si="2"/>
        <v>5.1875000000000004E-2</v>
      </c>
      <c r="N35" s="15"/>
      <c r="O35" s="16"/>
    </row>
    <row r="36" spans="1:15" s="14" customFormat="1" ht="15.75" customHeight="1" x14ac:dyDescent="0.3">
      <c r="A36" s="97">
        <v>4</v>
      </c>
      <c r="B36" s="40">
        <v>14</v>
      </c>
      <c r="C36" s="52" t="s">
        <v>78</v>
      </c>
      <c r="D36" s="47">
        <v>1975</v>
      </c>
      <c r="E36" s="47"/>
      <c r="F36" s="52" t="s">
        <v>60</v>
      </c>
      <c r="G36" s="53" t="s">
        <v>61</v>
      </c>
      <c r="H36" s="84">
        <v>3.019675925925926E-2</v>
      </c>
      <c r="I36" s="85">
        <v>4</v>
      </c>
      <c r="J36" s="84">
        <v>1.7361111111111112E-4</v>
      </c>
      <c r="K36" s="84">
        <v>3.2916666666666664E-2</v>
      </c>
      <c r="L36" s="85">
        <v>4</v>
      </c>
      <c r="M36" s="98">
        <f t="shared" si="2"/>
        <v>6.3287037037037031E-2</v>
      </c>
      <c r="N36" s="15"/>
      <c r="O36" s="16"/>
    </row>
    <row r="37" spans="1:15" s="14" customFormat="1" ht="15.75" customHeight="1" x14ac:dyDescent="0.3">
      <c r="A37" s="97"/>
      <c r="B37" s="40"/>
      <c r="C37" s="52" t="s">
        <v>79</v>
      </c>
      <c r="D37" s="47">
        <v>1976</v>
      </c>
      <c r="E37" s="43"/>
      <c r="F37" s="52" t="s">
        <v>60</v>
      </c>
      <c r="G37" s="53" t="s">
        <v>61</v>
      </c>
      <c r="H37" s="84" t="s">
        <v>138</v>
      </c>
      <c r="I37" s="84" t="s">
        <v>138</v>
      </c>
      <c r="J37" s="84" t="s">
        <v>138</v>
      </c>
      <c r="K37" s="84" t="s">
        <v>138</v>
      </c>
      <c r="L37" s="84" t="s">
        <v>138</v>
      </c>
      <c r="M37" s="98" t="s">
        <v>141</v>
      </c>
      <c r="N37" s="15"/>
      <c r="O37" s="16"/>
    </row>
    <row r="38" spans="1:15" s="14" customFormat="1" ht="15.75" customHeight="1" x14ac:dyDescent="0.3">
      <c r="A38" s="100"/>
      <c r="B38" s="46"/>
      <c r="C38" s="51" t="s">
        <v>86</v>
      </c>
      <c r="D38" s="46"/>
      <c r="E38" s="46"/>
      <c r="F38" s="48"/>
      <c r="G38" s="48"/>
      <c r="H38" s="77"/>
      <c r="I38" s="78"/>
      <c r="J38" s="79"/>
      <c r="K38" s="79"/>
      <c r="L38" s="80"/>
      <c r="M38" s="101"/>
      <c r="N38" s="15"/>
      <c r="O38" s="16"/>
    </row>
    <row r="39" spans="1:15" s="14" customFormat="1" ht="15.75" customHeight="1" x14ac:dyDescent="0.3">
      <c r="A39" s="97">
        <v>1</v>
      </c>
      <c r="B39" s="47">
        <v>53</v>
      </c>
      <c r="C39" s="41" t="s">
        <v>120</v>
      </c>
      <c r="D39" s="40">
        <v>1968</v>
      </c>
      <c r="E39" s="40"/>
      <c r="F39" s="38" t="s">
        <v>84</v>
      </c>
      <c r="G39" s="39" t="s">
        <v>85</v>
      </c>
      <c r="H39" s="84">
        <v>2.4675925925925924E-2</v>
      </c>
      <c r="I39" s="85">
        <v>1</v>
      </c>
      <c r="J39" s="84">
        <v>1.7361111111111112E-4</v>
      </c>
      <c r="K39" s="84">
        <v>2.1064814814814814E-2</v>
      </c>
      <c r="L39" s="85">
        <v>1</v>
      </c>
      <c r="M39" s="98">
        <f>SUM(H39,J39,K39)</f>
        <v>4.5914351851851845E-2</v>
      </c>
      <c r="N39" s="15"/>
      <c r="O39" s="16"/>
    </row>
    <row r="40" spans="1:15" s="14" customFormat="1" ht="15.75" customHeight="1" x14ac:dyDescent="0.3">
      <c r="A40" s="97">
        <v>2</v>
      </c>
      <c r="B40" s="40">
        <v>54</v>
      </c>
      <c r="C40" s="52" t="s">
        <v>121</v>
      </c>
      <c r="D40" s="47">
        <v>1969</v>
      </c>
      <c r="E40" s="40"/>
      <c r="F40" s="38" t="s">
        <v>84</v>
      </c>
      <c r="G40" s="39" t="s">
        <v>85</v>
      </c>
      <c r="H40" s="84">
        <v>2.4687499999999998E-2</v>
      </c>
      <c r="I40" s="85">
        <v>2</v>
      </c>
      <c r="J40" s="84">
        <v>1.7361111111111112E-4</v>
      </c>
      <c r="K40" s="84">
        <v>2.1817129629629631E-2</v>
      </c>
      <c r="L40" s="85">
        <v>2</v>
      </c>
      <c r="M40" s="98">
        <f>SUM(H40,J40,K40)</f>
        <v>4.6678240740740742E-2</v>
      </c>
      <c r="N40" s="15"/>
      <c r="O40" s="16"/>
    </row>
    <row r="41" spans="1:15" s="14" customFormat="1" ht="15.75" customHeight="1" x14ac:dyDescent="0.3">
      <c r="A41" s="97">
        <v>3</v>
      </c>
      <c r="B41" s="40">
        <v>13</v>
      </c>
      <c r="C41" s="52" t="s">
        <v>90</v>
      </c>
      <c r="D41" s="47">
        <v>1968</v>
      </c>
      <c r="E41" s="40"/>
      <c r="F41" s="38"/>
      <c r="G41" s="39" t="s">
        <v>118</v>
      </c>
      <c r="H41" s="84">
        <v>2.5740740740740745E-2</v>
      </c>
      <c r="I41" s="85">
        <v>3</v>
      </c>
      <c r="J41" s="84">
        <v>1.7361111111111112E-4</v>
      </c>
      <c r="K41" s="84">
        <v>2.2511574074074073E-2</v>
      </c>
      <c r="L41" s="85">
        <v>3</v>
      </c>
      <c r="M41" s="98">
        <f>SUM(H41,J41,K41)</f>
        <v>4.8425925925925928E-2</v>
      </c>
      <c r="N41" s="15"/>
      <c r="O41" s="16"/>
    </row>
    <row r="42" spans="1:15" s="14" customFormat="1" ht="15.75" customHeight="1" x14ac:dyDescent="0.3">
      <c r="A42" s="97">
        <v>4</v>
      </c>
      <c r="B42" s="40">
        <v>22</v>
      </c>
      <c r="C42" s="52" t="s">
        <v>87</v>
      </c>
      <c r="D42" s="47">
        <v>1968</v>
      </c>
      <c r="E42" s="40"/>
      <c r="F42" s="38" t="s">
        <v>81</v>
      </c>
      <c r="G42" s="39" t="s">
        <v>82</v>
      </c>
      <c r="H42" s="84">
        <v>2.6793981481481485E-2</v>
      </c>
      <c r="I42" s="85">
        <v>4</v>
      </c>
      <c r="J42" s="84">
        <v>1.7361111111111112E-4</v>
      </c>
      <c r="K42" s="84">
        <v>2.5092592592592593E-2</v>
      </c>
      <c r="L42" s="85">
        <v>6</v>
      </c>
      <c r="M42" s="98">
        <f t="shared" ref="M42" si="3">SUM(H42,J42,K42)</f>
        <v>5.2060185185185189E-2</v>
      </c>
      <c r="N42" s="15"/>
      <c r="O42" s="16"/>
    </row>
    <row r="43" spans="1:15" s="14" customFormat="1" ht="15.75" customHeight="1" x14ac:dyDescent="0.3">
      <c r="A43" s="97">
        <v>5</v>
      </c>
      <c r="B43" s="40">
        <v>2</v>
      </c>
      <c r="C43" s="52" t="s">
        <v>88</v>
      </c>
      <c r="D43" s="47">
        <v>1970</v>
      </c>
      <c r="E43" s="47"/>
      <c r="F43" s="52" t="s">
        <v>60</v>
      </c>
      <c r="G43" s="53" t="s">
        <v>61</v>
      </c>
      <c r="H43" s="84">
        <v>2.9166666666666664E-2</v>
      </c>
      <c r="I43" s="85">
        <v>5</v>
      </c>
      <c r="J43" s="84">
        <v>1.7361111111111112E-4</v>
      </c>
      <c r="K43" s="84">
        <v>2.3553240740740739E-2</v>
      </c>
      <c r="L43" s="85">
        <v>5</v>
      </c>
      <c r="M43" s="98">
        <f>SUM(H43,J43,K43)</f>
        <v>5.2893518518518513E-2</v>
      </c>
      <c r="N43" s="15"/>
      <c r="O43" s="16"/>
    </row>
    <row r="44" spans="1:15" s="14" customFormat="1" ht="15.75" customHeight="1" x14ac:dyDescent="0.3">
      <c r="A44" s="97">
        <v>6</v>
      </c>
      <c r="B44" s="40">
        <v>94</v>
      </c>
      <c r="C44" s="52" t="s">
        <v>89</v>
      </c>
      <c r="D44" s="47">
        <v>1969</v>
      </c>
      <c r="E44" s="43"/>
      <c r="F44" s="38" t="s">
        <v>41</v>
      </c>
      <c r="G44" s="39" t="s">
        <v>71</v>
      </c>
      <c r="H44" s="84">
        <v>2.960648148148148E-2</v>
      </c>
      <c r="I44" s="85">
        <v>6</v>
      </c>
      <c r="J44" s="84">
        <v>1.7361111111111112E-4</v>
      </c>
      <c r="K44" s="84">
        <v>2.3460648148148147E-2</v>
      </c>
      <c r="L44" s="85">
        <v>4</v>
      </c>
      <c r="M44" s="98">
        <f>SUM(H44,J44,K44)</f>
        <v>5.3240740740740741E-2</v>
      </c>
      <c r="N44" s="15"/>
      <c r="O44" s="16"/>
    </row>
    <row r="45" spans="1:15" s="14" customFormat="1" ht="15.75" customHeight="1" x14ac:dyDescent="0.3">
      <c r="A45" s="100"/>
      <c r="B45" s="46"/>
      <c r="C45" s="51" t="s">
        <v>91</v>
      </c>
      <c r="D45" s="46"/>
      <c r="E45" s="46"/>
      <c r="F45" s="48"/>
      <c r="G45" s="48"/>
      <c r="H45" s="77"/>
      <c r="I45" s="78"/>
      <c r="J45" s="79"/>
      <c r="K45" s="79"/>
      <c r="L45" s="80"/>
      <c r="M45" s="101"/>
      <c r="N45" s="15"/>
      <c r="O45" s="16"/>
    </row>
    <row r="46" spans="1:15" s="14" customFormat="1" ht="15.75" customHeight="1" x14ac:dyDescent="0.3">
      <c r="A46" s="97">
        <v>1</v>
      </c>
      <c r="B46" s="47">
        <v>56</v>
      </c>
      <c r="C46" s="41" t="s">
        <v>119</v>
      </c>
      <c r="D46" s="40">
        <v>1965</v>
      </c>
      <c r="E46" s="40"/>
      <c r="F46" s="38" t="s">
        <v>84</v>
      </c>
      <c r="G46" s="39" t="s">
        <v>85</v>
      </c>
      <c r="H46" s="84">
        <v>2.5706018518518517E-2</v>
      </c>
      <c r="I46" s="85">
        <v>2</v>
      </c>
      <c r="J46" s="84">
        <v>1.7361111111111112E-4</v>
      </c>
      <c r="K46" s="84">
        <v>2.1261574074074075E-2</v>
      </c>
      <c r="L46" s="85">
        <v>2</v>
      </c>
      <c r="M46" s="98">
        <f t="shared" ref="M46:M51" si="4">SUM(H46,J46,K46)</f>
        <v>4.7141203703703699E-2</v>
      </c>
      <c r="N46" s="15"/>
      <c r="O46" s="16"/>
    </row>
    <row r="47" spans="1:15" s="14" customFormat="1" ht="15.75" customHeight="1" x14ac:dyDescent="0.3">
      <c r="A47" s="97">
        <v>2</v>
      </c>
      <c r="B47" s="40">
        <v>6</v>
      </c>
      <c r="C47" s="52" t="s">
        <v>95</v>
      </c>
      <c r="D47" s="47">
        <v>1967</v>
      </c>
      <c r="E47" s="40"/>
      <c r="F47" s="38"/>
      <c r="G47" s="39" t="s">
        <v>118</v>
      </c>
      <c r="H47" s="84">
        <v>2.5659722222222223E-2</v>
      </c>
      <c r="I47" s="85">
        <v>1</v>
      </c>
      <c r="J47" s="84">
        <v>1.7361111111111112E-4</v>
      </c>
      <c r="K47" s="84">
        <v>2.2604166666666665E-2</v>
      </c>
      <c r="L47" s="85">
        <v>4</v>
      </c>
      <c r="M47" s="98">
        <f t="shared" si="4"/>
        <v>4.8437499999999994E-2</v>
      </c>
      <c r="N47" s="15"/>
      <c r="O47" s="16"/>
    </row>
    <row r="48" spans="1:15" s="14" customFormat="1" ht="15.75" customHeight="1" x14ac:dyDescent="0.3">
      <c r="A48" s="97">
        <v>3</v>
      </c>
      <c r="B48" s="40">
        <v>26</v>
      </c>
      <c r="C48" s="52" t="s">
        <v>94</v>
      </c>
      <c r="D48" s="47">
        <v>1967</v>
      </c>
      <c r="E48" s="40"/>
      <c r="F48" s="38" t="s">
        <v>41</v>
      </c>
      <c r="G48" s="39" t="s">
        <v>71</v>
      </c>
      <c r="H48" s="84">
        <v>2.8935185185185185E-2</v>
      </c>
      <c r="I48" s="85">
        <v>4</v>
      </c>
      <c r="J48" s="84">
        <v>1.7361111111111112E-4</v>
      </c>
      <c r="K48" s="84">
        <v>2.1944444444444447E-2</v>
      </c>
      <c r="L48" s="85">
        <v>3</v>
      </c>
      <c r="M48" s="98">
        <f t="shared" si="4"/>
        <v>5.1053240740740746E-2</v>
      </c>
      <c r="N48" s="15"/>
      <c r="O48" s="16"/>
    </row>
    <row r="49" spans="1:19" s="14" customFormat="1" ht="15.75" customHeight="1" x14ac:dyDescent="0.3">
      <c r="A49" s="97">
        <v>4</v>
      </c>
      <c r="B49" s="40">
        <v>57</v>
      </c>
      <c r="C49" s="41" t="s">
        <v>128</v>
      </c>
      <c r="D49" s="40">
        <v>1965</v>
      </c>
      <c r="E49" s="40"/>
      <c r="F49" s="38" t="s">
        <v>84</v>
      </c>
      <c r="G49" s="39" t="s">
        <v>85</v>
      </c>
      <c r="H49" s="84">
        <v>2.7939814814814817E-2</v>
      </c>
      <c r="I49" s="85">
        <v>3</v>
      </c>
      <c r="J49" s="84">
        <v>1.7361111111111112E-4</v>
      </c>
      <c r="K49" s="84">
        <v>2.3958333333333331E-2</v>
      </c>
      <c r="L49" s="85">
        <v>5</v>
      </c>
      <c r="M49" s="98">
        <f t="shared" si="4"/>
        <v>5.2071759259259262E-2</v>
      </c>
      <c r="N49" s="15"/>
      <c r="O49" s="16"/>
    </row>
    <row r="50" spans="1:19" s="14" customFormat="1" ht="15.75" customHeight="1" x14ac:dyDescent="0.3">
      <c r="A50" s="97">
        <v>5</v>
      </c>
      <c r="B50" s="40">
        <v>10</v>
      </c>
      <c r="C50" s="52" t="s">
        <v>93</v>
      </c>
      <c r="D50" s="47">
        <v>1966</v>
      </c>
      <c r="E50" s="43"/>
      <c r="F50" s="38" t="s">
        <v>41</v>
      </c>
      <c r="G50" s="39" t="s">
        <v>71</v>
      </c>
      <c r="H50" s="84">
        <v>2.9224537037037038E-2</v>
      </c>
      <c r="I50" s="85">
        <v>6</v>
      </c>
      <c r="J50" s="84">
        <v>1.7361111111111112E-4</v>
      </c>
      <c r="K50" s="84">
        <v>2.4085648148148148E-2</v>
      </c>
      <c r="L50" s="85">
        <v>5</v>
      </c>
      <c r="M50" s="98">
        <f t="shared" si="4"/>
        <v>5.3483796296296293E-2</v>
      </c>
      <c r="N50" s="15"/>
      <c r="O50" s="16"/>
    </row>
    <row r="51" spans="1:19" s="14" customFormat="1" ht="15.75" customHeight="1" x14ac:dyDescent="0.3">
      <c r="A51" s="97">
        <v>6</v>
      </c>
      <c r="B51" s="40">
        <v>23</v>
      </c>
      <c r="C51" s="52" t="s">
        <v>92</v>
      </c>
      <c r="D51" s="47">
        <v>1966</v>
      </c>
      <c r="E51" s="47"/>
      <c r="F51" s="38" t="s">
        <v>41</v>
      </c>
      <c r="G51" s="39" t="s">
        <v>71</v>
      </c>
      <c r="H51" s="86">
        <v>2.9189814814814811E-2</v>
      </c>
      <c r="I51" s="87">
        <v>5</v>
      </c>
      <c r="J51" s="86">
        <v>1.7361111111111112E-4</v>
      </c>
      <c r="K51" s="86">
        <v>3.2256944444444442E-2</v>
      </c>
      <c r="L51" s="87">
        <v>6</v>
      </c>
      <c r="M51" s="105">
        <f t="shared" si="4"/>
        <v>6.1620370370370367E-2</v>
      </c>
      <c r="N51" s="15"/>
      <c r="O51" s="16"/>
    </row>
    <row r="52" spans="1:19" s="14" customFormat="1" ht="15.75" customHeight="1" x14ac:dyDescent="0.3">
      <c r="A52" s="100"/>
      <c r="B52" s="46"/>
      <c r="C52" s="51" t="s">
        <v>96</v>
      </c>
      <c r="D52" s="46"/>
      <c r="E52" s="46"/>
      <c r="F52" s="48"/>
      <c r="G52" s="48"/>
      <c r="H52" s="77"/>
      <c r="I52" s="78"/>
      <c r="J52" s="79"/>
      <c r="K52" s="79"/>
      <c r="L52" s="80"/>
      <c r="M52" s="101"/>
      <c r="N52" s="15"/>
      <c r="O52" s="16"/>
    </row>
    <row r="53" spans="1:19" s="14" customFormat="1" ht="15.75" customHeight="1" x14ac:dyDescent="0.3">
      <c r="A53" s="100">
        <v>1</v>
      </c>
      <c r="B53" s="102">
        <v>7080</v>
      </c>
      <c r="C53" s="52" t="s">
        <v>112</v>
      </c>
      <c r="D53" s="47">
        <v>1948</v>
      </c>
      <c r="E53" s="47"/>
      <c r="F53" s="38" t="s">
        <v>81</v>
      </c>
      <c r="G53" s="39" t="s">
        <v>82</v>
      </c>
      <c r="H53" s="84">
        <v>2.7673611111111111E-2</v>
      </c>
      <c r="I53" s="85">
        <v>2</v>
      </c>
      <c r="J53" s="84">
        <v>1.7361111111111112E-4</v>
      </c>
      <c r="K53" s="84">
        <v>2.6620370370370374E-2</v>
      </c>
      <c r="L53" s="85">
        <v>2</v>
      </c>
      <c r="M53" s="98">
        <f t="shared" ref="M53" si="5">SUM(H53,J53,K53)</f>
        <v>5.4467592592592595E-2</v>
      </c>
      <c r="N53" s="15"/>
      <c r="O53" s="16"/>
    </row>
    <row r="54" spans="1:19" s="14" customFormat="1" ht="15.75" customHeight="1" x14ac:dyDescent="0.3">
      <c r="A54" s="97">
        <v>2</v>
      </c>
      <c r="B54" s="47">
        <v>543</v>
      </c>
      <c r="C54" s="52" t="s">
        <v>98</v>
      </c>
      <c r="D54" s="47">
        <v>1966</v>
      </c>
      <c r="E54" s="47"/>
      <c r="F54" s="38" t="s">
        <v>41</v>
      </c>
      <c r="G54" s="39" t="s">
        <v>71</v>
      </c>
      <c r="H54" s="84">
        <v>3.1597222222222221E-2</v>
      </c>
      <c r="I54" s="85">
        <v>2</v>
      </c>
      <c r="J54" s="84">
        <v>1.7361111111111112E-4</v>
      </c>
      <c r="K54" s="84">
        <v>2.5115740740740741E-2</v>
      </c>
      <c r="L54" s="85">
        <v>1</v>
      </c>
      <c r="M54" s="98">
        <f t="shared" ref="M54:M55" si="6">SUM(H54,J54,K54)</f>
        <v>5.6886574074074076E-2</v>
      </c>
      <c r="N54" s="15"/>
      <c r="O54" s="16"/>
    </row>
    <row r="55" spans="1:19" s="14" customFormat="1" ht="15.75" customHeight="1" x14ac:dyDescent="0.3">
      <c r="A55" s="97">
        <v>3</v>
      </c>
      <c r="B55" s="40">
        <v>17</v>
      </c>
      <c r="C55" s="52" t="s">
        <v>127</v>
      </c>
      <c r="D55" s="47">
        <v>1960</v>
      </c>
      <c r="E55" s="43"/>
      <c r="F55" s="38"/>
      <c r="G55" s="39" t="s">
        <v>118</v>
      </c>
      <c r="H55" s="84">
        <v>3.155092592592592E-2</v>
      </c>
      <c r="I55" s="85">
        <v>1</v>
      </c>
      <c r="J55" s="84">
        <v>1.7361111111111112E-4</v>
      </c>
      <c r="K55" s="84">
        <v>2.8726851851851851E-2</v>
      </c>
      <c r="L55" s="85">
        <v>2</v>
      </c>
      <c r="M55" s="98">
        <f t="shared" si="6"/>
        <v>6.0451388888888881E-2</v>
      </c>
      <c r="N55" s="15"/>
      <c r="O55" s="16"/>
    </row>
    <row r="56" spans="1:19" s="14" customFormat="1" ht="15.75" customHeight="1" x14ac:dyDescent="0.3">
      <c r="A56" s="100"/>
      <c r="B56" s="46"/>
      <c r="C56" s="51" t="s">
        <v>97</v>
      </c>
      <c r="D56" s="46"/>
      <c r="E56" s="46"/>
      <c r="F56" s="48"/>
      <c r="G56" s="48"/>
      <c r="H56" s="77"/>
      <c r="I56" s="78"/>
      <c r="J56" s="79"/>
      <c r="K56" s="79"/>
      <c r="L56" s="80"/>
      <c r="M56" s="101"/>
    </row>
    <row r="57" spans="1:19" s="14" customFormat="1" ht="15.75" customHeight="1" x14ac:dyDescent="0.3">
      <c r="A57" s="97">
        <v>1</v>
      </c>
      <c r="B57" s="47">
        <v>58</v>
      </c>
      <c r="C57" s="41" t="s">
        <v>117</v>
      </c>
      <c r="D57" s="40">
        <v>1955</v>
      </c>
      <c r="E57" s="40"/>
      <c r="F57" s="38" t="s">
        <v>84</v>
      </c>
      <c r="G57" s="39" t="s">
        <v>85</v>
      </c>
      <c r="H57" s="84">
        <v>2.7939814814814817E-2</v>
      </c>
      <c r="I57" s="85">
        <v>1</v>
      </c>
      <c r="J57" s="84">
        <v>1.7361111111111112E-4</v>
      </c>
      <c r="K57" s="84">
        <v>2.3495370370370371E-2</v>
      </c>
      <c r="L57" s="85">
        <v>3</v>
      </c>
      <c r="M57" s="98">
        <f t="shared" ref="M57:M59" si="7">SUM(H57,J57,K57)</f>
        <v>5.1608796296296298E-2</v>
      </c>
    </row>
    <row r="58" spans="1:19" s="14" customFormat="1" ht="15.75" customHeight="1" x14ac:dyDescent="0.3">
      <c r="A58" s="97">
        <v>2</v>
      </c>
      <c r="B58" s="40">
        <v>120</v>
      </c>
      <c r="C58" s="52" t="s">
        <v>101</v>
      </c>
      <c r="D58" s="47">
        <v>1967</v>
      </c>
      <c r="E58" s="40"/>
      <c r="F58" s="38" t="s">
        <v>102</v>
      </c>
      <c r="G58" s="39" t="s">
        <v>103</v>
      </c>
      <c r="H58" s="84">
        <v>2.8483796296296295E-2</v>
      </c>
      <c r="I58" s="85">
        <v>2</v>
      </c>
      <c r="J58" s="84">
        <v>1.7361111111111112E-4</v>
      </c>
      <c r="K58" s="84">
        <v>2.3206018518518515E-2</v>
      </c>
      <c r="L58" s="85">
        <v>1</v>
      </c>
      <c r="M58" s="98">
        <f t="shared" si="7"/>
        <v>5.1863425925925924E-2</v>
      </c>
    </row>
    <row r="59" spans="1:19" s="14" customFormat="1" ht="15.75" customHeight="1" x14ac:dyDescent="0.3">
      <c r="A59" s="97">
        <v>3</v>
      </c>
      <c r="B59" s="40">
        <v>805</v>
      </c>
      <c r="C59" s="52" t="s">
        <v>99</v>
      </c>
      <c r="D59" s="47">
        <v>1953</v>
      </c>
      <c r="E59" s="47"/>
      <c r="F59" s="38" t="s">
        <v>41</v>
      </c>
      <c r="G59" s="39" t="s">
        <v>71</v>
      </c>
      <c r="H59" s="84">
        <v>2.9201388888888888E-2</v>
      </c>
      <c r="I59" s="85">
        <v>4</v>
      </c>
      <c r="J59" s="84">
        <v>1.7361111111111112E-4</v>
      </c>
      <c r="K59" s="84">
        <v>2.3217592592592592E-2</v>
      </c>
      <c r="L59" s="85">
        <v>2</v>
      </c>
      <c r="M59" s="98">
        <f t="shared" si="7"/>
        <v>5.2592592592592594E-2</v>
      </c>
    </row>
    <row r="60" spans="1:19" s="14" customFormat="1" ht="15.75" customHeight="1" x14ac:dyDescent="0.3">
      <c r="A60" s="97">
        <v>4</v>
      </c>
      <c r="B60" s="40">
        <v>59</v>
      </c>
      <c r="C60" s="52" t="s">
        <v>116</v>
      </c>
      <c r="D60" s="47">
        <v>1953</v>
      </c>
      <c r="E60" s="40"/>
      <c r="F60" s="38" t="s">
        <v>84</v>
      </c>
      <c r="G60" s="39" t="s">
        <v>85</v>
      </c>
      <c r="H60" s="84">
        <v>3.0601851851851852E-2</v>
      </c>
      <c r="I60" s="85">
        <v>5</v>
      </c>
      <c r="J60" s="84">
        <v>1.7361111111111112E-4</v>
      </c>
      <c r="K60" s="84">
        <v>2.3587962962962963E-2</v>
      </c>
      <c r="L60" s="85">
        <v>4</v>
      </c>
      <c r="M60" s="98">
        <f>SUM(H60,J60,K60)</f>
        <v>5.4363425925925926E-2</v>
      </c>
    </row>
    <row r="61" spans="1:19" s="14" customFormat="1" ht="15.75" customHeight="1" x14ac:dyDescent="0.3">
      <c r="A61" s="97">
        <v>5</v>
      </c>
      <c r="B61" s="40">
        <v>16</v>
      </c>
      <c r="C61" s="82" t="s">
        <v>129</v>
      </c>
      <c r="D61" s="47">
        <v>1955</v>
      </c>
      <c r="E61" s="43"/>
      <c r="F61" s="38"/>
      <c r="G61" s="39" t="s">
        <v>100</v>
      </c>
      <c r="H61" s="103">
        <v>2.8495370370370369E-2</v>
      </c>
      <c r="I61" s="104">
        <v>3</v>
      </c>
      <c r="J61" s="84">
        <v>1.7361111111111112E-4</v>
      </c>
      <c r="K61" s="103">
        <v>2.6689814814814816E-2</v>
      </c>
      <c r="L61" s="104">
        <v>5</v>
      </c>
      <c r="M61" s="98">
        <f>SUM(H61,J61,K61)</f>
        <v>5.5358796296296295E-2</v>
      </c>
    </row>
    <row r="62" spans="1:19" s="4" customFormat="1" ht="23.25" customHeight="1" x14ac:dyDescent="0.25">
      <c r="A62" s="257" t="s">
        <v>19</v>
      </c>
      <c r="B62" s="258"/>
      <c r="C62" s="259" t="s">
        <v>20</v>
      </c>
      <c r="D62" s="259"/>
      <c r="E62" s="259"/>
      <c r="F62" s="259"/>
      <c r="G62" s="259"/>
      <c r="H62" s="259"/>
      <c r="I62" s="259"/>
      <c r="J62" s="259"/>
      <c r="K62" s="259"/>
      <c r="L62" s="259"/>
      <c r="M62" s="260"/>
      <c r="R62" s="14"/>
      <c r="S62" s="14"/>
    </row>
    <row r="63" spans="1:19" s="4" customFormat="1" ht="22.5" customHeight="1" x14ac:dyDescent="0.2">
      <c r="A63" s="17"/>
      <c r="B63" s="18" t="s">
        <v>21</v>
      </c>
      <c r="C63" s="18" t="s">
        <v>22</v>
      </c>
      <c r="D63" s="261" t="s">
        <v>23</v>
      </c>
      <c r="E63" s="261"/>
      <c r="F63" s="18" t="s">
        <v>24</v>
      </c>
      <c r="G63" s="18" t="s">
        <v>25</v>
      </c>
      <c r="H63" s="261" t="s">
        <v>26</v>
      </c>
      <c r="I63" s="261"/>
      <c r="J63" s="261"/>
      <c r="K63" s="261"/>
      <c r="L63" s="261" t="s">
        <v>27</v>
      </c>
      <c r="M63" s="262"/>
    </row>
    <row r="64" spans="1:19" s="4" customFormat="1" ht="22.5" customHeight="1" thickBot="1" x14ac:dyDescent="0.25">
      <c r="A64" s="88"/>
      <c r="B64" s="89">
        <v>22</v>
      </c>
      <c r="C64" s="89">
        <v>38</v>
      </c>
      <c r="D64" s="248">
        <v>36</v>
      </c>
      <c r="E64" s="249"/>
      <c r="F64" s="89">
        <v>2</v>
      </c>
      <c r="G64" s="89">
        <v>36</v>
      </c>
      <c r="H64" s="250">
        <v>0</v>
      </c>
      <c r="I64" s="250"/>
      <c r="J64" s="250"/>
      <c r="K64" s="250"/>
      <c r="L64" s="250">
        <v>0</v>
      </c>
      <c r="M64" s="251"/>
    </row>
    <row r="65" spans="1:19" s="4" customFormat="1" ht="11.25" customHeight="1" x14ac:dyDescent="0.25">
      <c r="A65" s="19"/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1:19" s="4" customFormat="1" ht="11.25" customHeight="1" x14ac:dyDescent="0.3">
      <c r="A66" s="19"/>
      <c r="B66" s="54" t="s">
        <v>28</v>
      </c>
      <c r="C66" s="55"/>
      <c r="D66" s="55"/>
      <c r="E66" s="55"/>
      <c r="F66" s="55"/>
      <c r="G66" s="21"/>
      <c r="H66" s="21"/>
      <c r="I66" s="21"/>
      <c r="J66" s="21"/>
      <c r="K66" s="21"/>
      <c r="L66" s="21"/>
      <c r="M66" s="21"/>
    </row>
    <row r="67" spans="1:19" s="4" customFormat="1" ht="11.25" customHeight="1" x14ac:dyDescent="0.2">
      <c r="A67" s="23"/>
      <c r="B67" s="2"/>
      <c r="C67" s="21"/>
      <c r="D67" s="21"/>
      <c r="E67" s="2"/>
      <c r="F67" s="2"/>
      <c r="G67" s="24"/>
      <c r="H67" s="24"/>
      <c r="I67" s="24"/>
      <c r="J67" s="2"/>
      <c r="K67" s="2"/>
      <c r="L67" s="2"/>
      <c r="M67" s="2"/>
    </row>
    <row r="68" spans="1:19" s="4" customFormat="1" ht="14.1" customHeight="1" x14ac:dyDescent="0.2">
      <c r="A68" s="1"/>
      <c r="B68" s="252" t="s">
        <v>29</v>
      </c>
      <c r="C68" s="252"/>
      <c r="D68" s="252"/>
      <c r="E68" s="5"/>
      <c r="F68" s="25"/>
      <c r="G68" s="253" t="s">
        <v>30</v>
      </c>
      <c r="H68" s="254"/>
      <c r="I68" s="26"/>
    </row>
    <row r="69" spans="1:19" s="4" customFormat="1" ht="14.1" customHeight="1" x14ac:dyDescent="0.2">
      <c r="A69" s="1"/>
      <c r="B69" s="284"/>
      <c r="C69" s="284"/>
      <c r="D69" s="284"/>
      <c r="E69" s="2"/>
      <c r="F69" s="3"/>
      <c r="G69" s="285"/>
      <c r="H69" s="286"/>
      <c r="I69" s="26"/>
    </row>
    <row r="70" spans="1:19" s="4" customFormat="1" ht="14.1" customHeight="1" x14ac:dyDescent="0.2">
      <c r="A70" s="1"/>
      <c r="B70" s="284"/>
      <c r="C70" s="284"/>
      <c r="D70" s="284"/>
      <c r="E70" s="2"/>
      <c r="F70" s="3"/>
      <c r="G70" s="287"/>
      <c r="H70" s="288"/>
      <c r="I70" s="26"/>
    </row>
    <row r="71" spans="1:19" s="4" customFormat="1" ht="11.25" customHeight="1" x14ac:dyDescent="0.2">
      <c r="A71" s="1"/>
      <c r="B71" s="252" t="s">
        <v>133</v>
      </c>
      <c r="C71" s="252"/>
      <c r="D71" s="252"/>
      <c r="E71" s="2"/>
      <c r="F71" s="3"/>
      <c r="G71" s="253" t="s">
        <v>177</v>
      </c>
      <c r="H71" s="254"/>
      <c r="I71" s="26"/>
    </row>
    <row r="72" spans="1:19" s="4" customFormat="1" ht="11.25" customHeight="1" thickBot="1" x14ac:dyDescent="0.25">
      <c r="A72" s="27"/>
      <c r="B72" s="28"/>
      <c r="C72" s="28"/>
      <c r="D72" s="28"/>
      <c r="E72" s="28"/>
      <c r="F72" s="28"/>
      <c r="G72" s="29"/>
      <c r="H72" s="29"/>
      <c r="I72" s="29"/>
      <c r="J72" s="28"/>
      <c r="K72" s="28"/>
      <c r="L72" s="28"/>
      <c r="M72" s="28"/>
    </row>
    <row r="73" spans="1:19" x14ac:dyDescent="0.25">
      <c r="A73" s="30"/>
      <c r="B73" s="30"/>
      <c r="C73" s="31"/>
      <c r="D73" s="30"/>
      <c r="E73" s="30"/>
      <c r="F73" s="30"/>
      <c r="G73" s="32"/>
      <c r="H73" s="32"/>
      <c r="I73" s="32"/>
      <c r="J73" s="30"/>
      <c r="K73" s="30"/>
      <c r="L73" s="30"/>
      <c r="M73" s="30"/>
      <c r="R73" s="4"/>
      <c r="S73" s="4"/>
    </row>
  </sheetData>
  <sheetProtection selectLockedCells="1" selectUnlockedCells="1"/>
  <mergeCells count="28">
    <mergeCell ref="B68:D68"/>
    <mergeCell ref="G68:H68"/>
    <mergeCell ref="B69:D70"/>
    <mergeCell ref="G69:H70"/>
    <mergeCell ref="B71:D71"/>
    <mergeCell ref="G71:H71"/>
    <mergeCell ref="D64:E64"/>
    <mergeCell ref="H64:K64"/>
    <mergeCell ref="L64:M64"/>
    <mergeCell ref="H14:L14"/>
    <mergeCell ref="H15:I15"/>
    <mergeCell ref="K15:L15"/>
    <mergeCell ref="A16:M16"/>
    <mergeCell ref="A62:B62"/>
    <mergeCell ref="C62:M62"/>
    <mergeCell ref="D63:E63"/>
    <mergeCell ref="H63:K63"/>
    <mergeCell ref="L63:M63"/>
    <mergeCell ref="A14:C14"/>
    <mergeCell ref="A7:M7"/>
    <mergeCell ref="A10:F10"/>
    <mergeCell ref="H12:L12"/>
    <mergeCell ref="H13:L13"/>
    <mergeCell ref="A1:M2"/>
    <mergeCell ref="A3:M3"/>
    <mergeCell ref="A4:M4"/>
    <mergeCell ref="A5:M5"/>
    <mergeCell ref="A6:M6"/>
  </mergeCells>
  <pageMargins left="0.31496062992125984" right="0" top="0.51181102362204722" bottom="0.51181102362204722" header="0.15748031496062992" footer="0.15748031496062992"/>
  <pageSetup paperSize="9" scale="85" fitToHeight="2" orientation="portrait" horizontalDpi="300" verticalDpi="300" r:id="rId1"/>
  <headerFooter alignWithMargins="0">
    <oddFooter>&amp;C&amp;1#&amp;"Calibri"&amp;7&amp;K000000- Classified as Confidential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55"/>
  <sheetViews>
    <sheetView topLeftCell="A22" zoomScaleNormal="100" workbookViewId="0">
      <selection activeCell="Q41" sqref="Q41"/>
    </sheetView>
  </sheetViews>
  <sheetFormatPr defaultColWidth="9.21875" defaultRowHeight="14.4" x14ac:dyDescent="0.3"/>
  <cols>
    <col min="1" max="1" width="3.88671875" style="106" customWidth="1"/>
    <col min="2" max="2" width="4.88671875" style="106" customWidth="1"/>
    <col min="3" max="3" width="20.44140625" style="106" customWidth="1"/>
    <col min="4" max="4" width="7.5546875" style="106" customWidth="1"/>
    <col min="5" max="5" width="5.6640625" style="106" hidden="1" customWidth="1"/>
    <col min="6" max="6" width="16.88671875" style="113" customWidth="1"/>
    <col min="7" max="7" width="19.5546875" style="114" customWidth="1"/>
    <col min="8" max="8" width="9.21875" style="106" hidden="1" customWidth="1"/>
    <col min="9" max="9" width="7.77734375" style="106" hidden="1" customWidth="1"/>
    <col min="10" max="10" width="10" style="106" hidden="1" customWidth="1"/>
    <col min="11" max="11" width="15.33203125" style="106" customWidth="1"/>
    <col min="12" max="16384" width="9.21875" style="106"/>
  </cols>
  <sheetData>
    <row r="1" spans="1:19" ht="15.6" customHeight="1" thickBot="1" x14ac:dyDescent="0.35">
      <c r="A1" s="235"/>
      <c r="B1" s="236"/>
      <c r="C1" s="236"/>
      <c r="D1" s="236"/>
      <c r="E1" s="236"/>
      <c r="F1" s="236"/>
      <c r="G1" s="236"/>
      <c r="H1" s="236"/>
      <c r="I1" s="236"/>
      <c r="J1" s="236"/>
      <c r="K1" s="242"/>
      <c r="L1" s="241"/>
      <c r="M1" s="241"/>
    </row>
    <row r="2" spans="1:19" ht="15" customHeight="1" x14ac:dyDescent="0.3">
      <c r="A2" s="265" t="s">
        <v>145</v>
      </c>
      <c r="B2" s="266"/>
      <c r="C2" s="266"/>
      <c r="D2" s="266"/>
      <c r="E2" s="266"/>
      <c r="F2" s="266"/>
      <c r="G2" s="266"/>
      <c r="H2" s="266"/>
      <c r="I2" s="266"/>
      <c r="J2" s="266"/>
      <c r="K2" s="327"/>
      <c r="L2" s="238"/>
      <c r="M2" s="238"/>
    </row>
    <row r="3" spans="1:19" ht="18" thickBot="1" x14ac:dyDescent="0.35">
      <c r="A3" s="328" t="s">
        <v>33</v>
      </c>
      <c r="B3" s="329"/>
      <c r="C3" s="329"/>
      <c r="D3" s="329"/>
      <c r="E3" s="329"/>
      <c r="F3" s="329"/>
      <c r="G3" s="329"/>
      <c r="H3" s="329"/>
      <c r="I3" s="329"/>
      <c r="J3" s="329"/>
      <c r="K3" s="330"/>
      <c r="L3" s="238"/>
      <c r="M3" s="238"/>
    </row>
    <row r="4" spans="1:19" ht="17.399999999999999" x14ac:dyDescent="0.3">
      <c r="A4" s="237"/>
      <c r="B4" s="238"/>
      <c r="C4" s="238"/>
      <c r="D4" s="238"/>
      <c r="E4" s="238"/>
      <c r="F4" s="238"/>
      <c r="G4" s="238"/>
      <c r="H4" s="238"/>
      <c r="I4" s="238"/>
      <c r="J4" s="238"/>
      <c r="K4" s="243"/>
      <c r="L4" s="238"/>
      <c r="M4" s="238"/>
    </row>
    <row r="5" spans="1:19" ht="18" thickBot="1" x14ac:dyDescent="0.35">
      <c r="A5" s="183"/>
      <c r="B5" s="184"/>
      <c r="C5" s="184"/>
      <c r="D5" s="184"/>
      <c r="E5" s="184"/>
      <c r="F5" s="184" t="s">
        <v>0</v>
      </c>
      <c r="G5" s="184"/>
      <c r="H5" s="184"/>
      <c r="I5" s="184"/>
      <c r="J5" s="184"/>
      <c r="K5" s="185"/>
    </row>
    <row r="6" spans="1:19" ht="14.4" customHeight="1" x14ac:dyDescent="0.3">
      <c r="A6" s="331" t="s">
        <v>147</v>
      </c>
      <c r="B6" s="332"/>
      <c r="C6" s="332"/>
      <c r="D6" s="332"/>
      <c r="E6" s="333"/>
      <c r="F6" s="334" t="s">
        <v>148</v>
      </c>
      <c r="G6" s="335"/>
      <c r="H6" s="239" t="s">
        <v>182</v>
      </c>
      <c r="J6" s="118"/>
      <c r="K6" s="240"/>
    </row>
    <row r="7" spans="1:19" x14ac:dyDescent="0.3">
      <c r="A7" s="320"/>
      <c r="B7" s="321"/>
      <c r="C7" s="321"/>
      <c r="D7" s="321"/>
      <c r="E7" s="322"/>
      <c r="F7" s="107"/>
      <c r="G7" s="108" t="s">
        <v>149</v>
      </c>
      <c r="H7" s="117"/>
      <c r="I7" s="118"/>
      <c r="J7" s="118"/>
      <c r="K7" s="181"/>
    </row>
    <row r="8" spans="1:19" x14ac:dyDescent="0.3">
      <c r="A8" s="138" t="s">
        <v>150</v>
      </c>
      <c r="B8" s="139"/>
      <c r="C8" s="141" t="s">
        <v>165</v>
      </c>
      <c r="D8" s="141"/>
      <c r="E8" s="141"/>
      <c r="F8" s="141" t="s">
        <v>71</v>
      </c>
      <c r="G8" s="109" t="s">
        <v>151</v>
      </c>
      <c r="H8" s="142"/>
      <c r="I8" s="143"/>
      <c r="J8" s="118"/>
      <c r="K8" s="181"/>
    </row>
    <row r="9" spans="1:19" ht="15" thickBot="1" x14ac:dyDescent="0.35">
      <c r="A9" s="186"/>
      <c r="B9" s="187"/>
      <c r="C9" s="163" t="s">
        <v>179</v>
      </c>
      <c r="D9" s="163"/>
      <c r="E9" s="163"/>
      <c r="F9" s="141" t="s">
        <v>71</v>
      </c>
      <c r="G9" s="223" t="s">
        <v>174</v>
      </c>
      <c r="H9" s="188"/>
      <c r="I9" s="189"/>
      <c r="J9" s="190"/>
      <c r="K9" s="191"/>
    </row>
    <row r="10" spans="1:19" ht="61.2" hidden="1" customHeight="1" x14ac:dyDescent="0.3">
      <c r="A10" s="203" t="s">
        <v>152</v>
      </c>
      <c r="B10" s="204" t="s">
        <v>153</v>
      </c>
      <c r="C10" s="205" t="s">
        <v>154</v>
      </c>
      <c r="D10" s="206" t="s">
        <v>155</v>
      </c>
      <c r="E10" s="205" t="s">
        <v>156</v>
      </c>
      <c r="F10" s="205" t="s">
        <v>157</v>
      </c>
      <c r="G10" s="207" t="s">
        <v>158</v>
      </c>
      <c r="H10" s="208" t="s">
        <v>159</v>
      </c>
      <c r="I10" s="208" t="s">
        <v>160</v>
      </c>
      <c r="J10" s="209" t="s">
        <v>161</v>
      </c>
      <c r="K10" s="210" t="s">
        <v>162</v>
      </c>
    </row>
    <row r="11" spans="1:19" ht="15" customHeight="1" thickBot="1" x14ac:dyDescent="0.35">
      <c r="A11" s="211" t="s">
        <v>182</v>
      </c>
      <c r="B11" s="212"/>
      <c r="C11" s="212"/>
      <c r="D11" s="212"/>
      <c r="E11" s="212"/>
      <c r="F11" s="212" t="s">
        <v>172</v>
      </c>
      <c r="G11" s="213"/>
      <c r="H11" s="212"/>
      <c r="I11" s="212"/>
      <c r="J11" s="212"/>
      <c r="K11" s="214"/>
      <c r="N11" s="325"/>
      <c r="O11" s="326"/>
      <c r="P11" s="326"/>
      <c r="Q11" s="326"/>
      <c r="R11" s="326"/>
      <c r="S11" s="326"/>
    </row>
    <row r="12" spans="1:19" x14ac:dyDescent="0.3">
      <c r="A12" s="127"/>
      <c r="B12" s="169">
        <v>71</v>
      </c>
      <c r="C12" s="144" t="s">
        <v>89</v>
      </c>
      <c r="D12" s="145">
        <v>1969</v>
      </c>
      <c r="E12" s="145"/>
      <c r="F12" s="162" t="s">
        <v>41</v>
      </c>
      <c r="G12" s="156" t="s">
        <v>71</v>
      </c>
      <c r="H12" s="157"/>
      <c r="I12" s="157"/>
      <c r="J12" s="166"/>
      <c r="K12" s="128"/>
    </row>
    <row r="13" spans="1:19" x14ac:dyDescent="0.3">
      <c r="A13" s="129">
        <v>1</v>
      </c>
      <c r="B13" s="169">
        <v>72</v>
      </c>
      <c r="C13" s="141" t="s">
        <v>94</v>
      </c>
      <c r="D13" s="149">
        <v>1967</v>
      </c>
      <c r="E13" s="149"/>
      <c r="F13" s="150" t="s">
        <v>41</v>
      </c>
      <c r="G13" s="151" t="s">
        <v>71</v>
      </c>
      <c r="H13" s="159"/>
      <c r="I13" s="159"/>
      <c r="J13" s="167"/>
      <c r="K13" s="132">
        <v>3.2986111111111112E-2</v>
      </c>
    </row>
    <row r="14" spans="1:19" x14ac:dyDescent="0.3">
      <c r="A14" s="129"/>
      <c r="B14" s="169">
        <v>73</v>
      </c>
      <c r="C14" s="141" t="s">
        <v>57</v>
      </c>
      <c r="D14" s="149">
        <v>1993</v>
      </c>
      <c r="E14" s="149" t="s">
        <v>40</v>
      </c>
      <c r="F14" s="150" t="s">
        <v>41</v>
      </c>
      <c r="G14" s="151" t="s">
        <v>71</v>
      </c>
      <c r="H14" s="159"/>
      <c r="I14" s="159"/>
      <c r="J14" s="167"/>
      <c r="K14" s="132"/>
    </row>
    <row r="15" spans="1:19" ht="15" thickBot="1" x14ac:dyDescent="0.35">
      <c r="A15" s="130"/>
      <c r="B15" s="169">
        <v>74</v>
      </c>
      <c r="C15" s="163" t="s">
        <v>73</v>
      </c>
      <c r="D15" s="152">
        <v>1979</v>
      </c>
      <c r="E15" s="152"/>
      <c r="F15" s="153" t="s">
        <v>41</v>
      </c>
      <c r="G15" s="154" t="s">
        <v>71</v>
      </c>
      <c r="H15" s="161"/>
      <c r="I15" s="161"/>
      <c r="J15" s="168"/>
      <c r="K15" s="131"/>
    </row>
    <row r="16" spans="1:19" x14ac:dyDescent="0.3">
      <c r="A16" s="127"/>
      <c r="B16" s="169">
        <v>51</v>
      </c>
      <c r="C16" s="144" t="s">
        <v>83</v>
      </c>
      <c r="D16" s="145">
        <v>1973</v>
      </c>
      <c r="E16" s="145"/>
      <c r="F16" s="162" t="s">
        <v>84</v>
      </c>
      <c r="G16" s="156" t="s">
        <v>85</v>
      </c>
      <c r="H16" s="157"/>
      <c r="I16" s="157"/>
      <c r="J16" s="157"/>
      <c r="K16" s="128"/>
    </row>
    <row r="17" spans="1:11" x14ac:dyDescent="0.3">
      <c r="A17" s="129">
        <v>2</v>
      </c>
      <c r="B17" s="169">
        <v>52</v>
      </c>
      <c r="C17" s="141" t="s">
        <v>117</v>
      </c>
      <c r="D17" s="149">
        <v>1955</v>
      </c>
      <c r="E17" s="149"/>
      <c r="F17" s="150" t="s">
        <v>84</v>
      </c>
      <c r="G17" s="151" t="s">
        <v>85</v>
      </c>
      <c r="H17" s="159"/>
      <c r="I17" s="159"/>
      <c r="J17" s="159"/>
      <c r="K17" s="132">
        <v>3.3113425925925928E-2</v>
      </c>
    </row>
    <row r="18" spans="1:11" x14ac:dyDescent="0.3">
      <c r="A18" s="129"/>
      <c r="B18" s="169">
        <v>53</v>
      </c>
      <c r="C18" s="146" t="s">
        <v>116</v>
      </c>
      <c r="D18" s="147">
        <v>1953</v>
      </c>
      <c r="E18" s="149"/>
      <c r="F18" s="150" t="s">
        <v>84</v>
      </c>
      <c r="G18" s="151" t="s">
        <v>85</v>
      </c>
      <c r="H18" s="159"/>
      <c r="I18" s="159"/>
      <c r="J18" s="159"/>
      <c r="K18" s="132"/>
    </row>
    <row r="19" spans="1:11" ht="15" thickBot="1" x14ac:dyDescent="0.35">
      <c r="A19" s="129"/>
      <c r="B19" s="217">
        <v>54</v>
      </c>
      <c r="C19" s="215" t="s">
        <v>121</v>
      </c>
      <c r="D19" s="216">
        <v>1969</v>
      </c>
      <c r="E19" s="195"/>
      <c r="F19" s="218" t="s">
        <v>84</v>
      </c>
      <c r="G19" s="219" t="s">
        <v>85</v>
      </c>
      <c r="H19" s="220"/>
      <c r="I19" s="220"/>
      <c r="J19" s="220"/>
      <c r="K19" s="132"/>
    </row>
    <row r="20" spans="1:11" x14ac:dyDescent="0.3">
      <c r="A20" s="127"/>
      <c r="B20" s="170">
        <v>11</v>
      </c>
      <c r="C20" s="144" t="s">
        <v>120</v>
      </c>
      <c r="D20" s="145">
        <v>1968</v>
      </c>
      <c r="E20" s="145"/>
      <c r="F20" s="162" t="s">
        <v>84</v>
      </c>
      <c r="G20" s="156" t="s">
        <v>85</v>
      </c>
      <c r="H20" s="157"/>
      <c r="I20" s="157"/>
      <c r="J20" s="157"/>
      <c r="K20" s="128"/>
    </row>
    <row r="21" spans="1:11" x14ac:dyDescent="0.3">
      <c r="A21" s="129"/>
      <c r="B21" s="169">
        <v>12</v>
      </c>
      <c r="C21" s="141" t="s">
        <v>128</v>
      </c>
      <c r="D21" s="149">
        <v>1965</v>
      </c>
      <c r="E21" s="149"/>
      <c r="F21" s="150" t="s">
        <v>84</v>
      </c>
      <c r="G21" s="151" t="s">
        <v>85</v>
      </c>
      <c r="H21" s="159"/>
      <c r="I21" s="159"/>
      <c r="J21" s="159"/>
      <c r="K21" s="132">
        <v>3.3564814814814818E-2</v>
      </c>
    </row>
    <row r="22" spans="1:11" x14ac:dyDescent="0.3">
      <c r="A22" s="129">
        <v>3</v>
      </c>
      <c r="B22" s="169">
        <v>13</v>
      </c>
      <c r="C22" s="146" t="s">
        <v>122</v>
      </c>
      <c r="D22" s="147">
        <v>1973</v>
      </c>
      <c r="E22" s="149"/>
      <c r="F22" s="150" t="s">
        <v>84</v>
      </c>
      <c r="G22" s="151" t="s">
        <v>85</v>
      </c>
      <c r="H22" s="159"/>
      <c r="I22" s="159"/>
      <c r="J22" s="159"/>
      <c r="K22" s="132"/>
    </row>
    <row r="23" spans="1:11" ht="15" thickBot="1" x14ac:dyDescent="0.35">
      <c r="A23" s="130"/>
      <c r="B23" s="171">
        <v>14</v>
      </c>
      <c r="C23" s="163" t="s">
        <v>119</v>
      </c>
      <c r="D23" s="152">
        <v>1965</v>
      </c>
      <c r="E23" s="152"/>
      <c r="F23" s="153" t="s">
        <v>84</v>
      </c>
      <c r="G23" s="154" t="s">
        <v>85</v>
      </c>
      <c r="H23" s="161"/>
      <c r="I23" s="161"/>
      <c r="J23" s="161"/>
      <c r="K23" s="131"/>
    </row>
    <row r="24" spans="1:11" ht="15" thickBot="1" x14ac:dyDescent="0.35">
      <c r="A24" s="127"/>
      <c r="B24" s="170">
        <v>1</v>
      </c>
      <c r="C24" s="163" t="s">
        <v>178</v>
      </c>
      <c r="D24" s="152">
        <v>2000</v>
      </c>
      <c r="E24" s="152"/>
      <c r="F24" s="153" t="s">
        <v>41</v>
      </c>
      <c r="G24" s="154" t="s">
        <v>71</v>
      </c>
      <c r="H24" s="166"/>
      <c r="I24" s="157"/>
      <c r="J24" s="157"/>
      <c r="K24" s="128"/>
    </row>
    <row r="25" spans="1:11" ht="15" thickBot="1" x14ac:dyDescent="0.35">
      <c r="A25" s="129">
        <v>4</v>
      </c>
      <c r="B25" s="169">
        <v>2</v>
      </c>
      <c r="C25" s="141" t="s">
        <v>88</v>
      </c>
      <c r="D25" s="149">
        <v>1970</v>
      </c>
      <c r="E25" s="149"/>
      <c r="F25" s="150" t="s">
        <v>60</v>
      </c>
      <c r="G25" s="151" t="s">
        <v>61</v>
      </c>
      <c r="I25" s="159"/>
      <c r="J25" s="159"/>
      <c r="K25" s="132">
        <v>3.4097222222222223E-2</v>
      </c>
    </row>
    <row r="26" spans="1:11" x14ac:dyDescent="0.3">
      <c r="A26" s="129"/>
      <c r="B26" s="169">
        <v>3</v>
      </c>
      <c r="C26" s="144" t="s">
        <v>131</v>
      </c>
      <c r="D26" s="145">
        <v>1982</v>
      </c>
      <c r="E26" s="145"/>
      <c r="F26" s="162" t="s">
        <v>41</v>
      </c>
      <c r="G26" s="156" t="s">
        <v>71</v>
      </c>
      <c r="H26" s="167"/>
      <c r="I26" s="159"/>
      <c r="J26" s="159"/>
      <c r="K26" s="132"/>
    </row>
    <row r="27" spans="1:11" ht="15" thickBot="1" x14ac:dyDescent="0.35">
      <c r="A27" s="130"/>
      <c r="B27" s="171">
        <v>4</v>
      </c>
      <c r="C27" s="141" t="s">
        <v>68</v>
      </c>
      <c r="D27" s="149">
        <v>1985</v>
      </c>
      <c r="E27" s="149"/>
      <c r="F27" s="150" t="s">
        <v>60</v>
      </c>
      <c r="G27" s="151" t="s">
        <v>61</v>
      </c>
      <c r="I27" s="161"/>
      <c r="J27" s="161"/>
      <c r="K27" s="131"/>
    </row>
    <row r="28" spans="1:11" x14ac:dyDescent="0.3">
      <c r="A28" s="127"/>
      <c r="B28" s="170">
        <v>21</v>
      </c>
      <c r="C28" s="144" t="s">
        <v>66</v>
      </c>
      <c r="D28" s="145">
        <v>1987</v>
      </c>
      <c r="E28" s="145"/>
      <c r="F28" s="144" t="s">
        <v>64</v>
      </c>
      <c r="G28" s="145" t="s">
        <v>65</v>
      </c>
      <c r="H28" s="172">
        <v>0</v>
      </c>
      <c r="I28" s="172">
        <v>1.4583333333333332E-2</v>
      </c>
      <c r="J28" s="173">
        <f>I28-H28</f>
        <v>1.4583333333333332E-2</v>
      </c>
      <c r="K28" s="196"/>
    </row>
    <row r="29" spans="1:11" x14ac:dyDescent="0.3">
      <c r="A29" s="129">
        <v>5</v>
      </c>
      <c r="B29" s="169">
        <v>22</v>
      </c>
      <c r="C29" s="141" t="s">
        <v>63</v>
      </c>
      <c r="D29" s="149">
        <v>1990</v>
      </c>
      <c r="E29" s="148"/>
      <c r="F29" s="141" t="s">
        <v>64</v>
      </c>
      <c r="G29" s="149" t="s">
        <v>65</v>
      </c>
      <c r="H29" s="174">
        <f>I28</f>
        <v>1.4583333333333332E-2</v>
      </c>
      <c r="I29" s="175">
        <v>2.7951388888888887E-2</v>
      </c>
      <c r="J29" s="176">
        <f>I29-H29</f>
        <v>1.3368055555555555E-2</v>
      </c>
      <c r="K29" s="199">
        <v>3.4884259259259261E-2</v>
      </c>
    </row>
    <row r="30" spans="1:11" x14ac:dyDescent="0.3">
      <c r="A30" s="129"/>
      <c r="B30" s="169">
        <v>23</v>
      </c>
      <c r="C30" s="141" t="s">
        <v>90</v>
      </c>
      <c r="D30" s="149">
        <v>1968</v>
      </c>
      <c r="E30" s="149"/>
      <c r="F30" s="150" t="s">
        <v>171</v>
      </c>
      <c r="G30" s="151" t="s">
        <v>118</v>
      </c>
      <c r="H30" s="175">
        <f>I29</f>
        <v>2.7951388888888887E-2</v>
      </c>
      <c r="I30" s="177">
        <v>4.1261574074074069E-2</v>
      </c>
      <c r="J30" s="176">
        <f>I30-H30</f>
        <v>1.3310185185185182E-2</v>
      </c>
      <c r="K30" s="197"/>
    </row>
    <row r="31" spans="1:11" ht="15" thickBot="1" x14ac:dyDescent="0.35">
      <c r="A31" s="130"/>
      <c r="B31" s="171">
        <v>24</v>
      </c>
      <c r="C31" s="163" t="s">
        <v>95</v>
      </c>
      <c r="D31" s="152">
        <v>1967</v>
      </c>
      <c r="E31" s="152"/>
      <c r="F31" s="153" t="s">
        <v>171</v>
      </c>
      <c r="G31" s="154" t="s">
        <v>118</v>
      </c>
      <c r="H31" s="178">
        <v>4.1261574074074069E-2</v>
      </c>
      <c r="I31" s="179">
        <v>4.8784722222222222E-2</v>
      </c>
      <c r="J31" s="180">
        <f>I31-H31</f>
        <v>7.5231481481481538E-3</v>
      </c>
      <c r="K31" s="198"/>
    </row>
    <row r="32" spans="1:11" x14ac:dyDescent="0.3">
      <c r="A32" s="127"/>
      <c r="B32" s="169">
        <v>81</v>
      </c>
      <c r="C32" s="144" t="s">
        <v>112</v>
      </c>
      <c r="D32" s="145">
        <v>1948</v>
      </c>
      <c r="E32" s="145"/>
      <c r="F32" s="162" t="s">
        <v>81</v>
      </c>
      <c r="G32" s="156" t="s">
        <v>82</v>
      </c>
      <c r="H32" s="157"/>
      <c r="I32" s="157"/>
      <c r="J32" s="157"/>
      <c r="K32" s="128"/>
    </row>
    <row r="33" spans="1:11" x14ac:dyDescent="0.3">
      <c r="A33" s="129">
        <v>6</v>
      </c>
      <c r="B33" s="169">
        <v>82</v>
      </c>
      <c r="C33" s="146" t="s">
        <v>87</v>
      </c>
      <c r="D33" s="147">
        <v>1968</v>
      </c>
      <c r="E33" s="149"/>
      <c r="F33" s="150" t="s">
        <v>81</v>
      </c>
      <c r="G33" s="151" t="s">
        <v>82</v>
      </c>
      <c r="H33" s="159"/>
      <c r="I33" s="159"/>
      <c r="J33" s="159"/>
      <c r="K33" s="132">
        <v>3.6874999999999998E-2</v>
      </c>
    </row>
    <row r="34" spans="1:11" x14ac:dyDescent="0.3">
      <c r="A34" s="129"/>
      <c r="B34" s="169">
        <v>83</v>
      </c>
      <c r="C34" s="146" t="s">
        <v>80</v>
      </c>
      <c r="D34" s="147">
        <v>1974</v>
      </c>
      <c r="E34" s="149"/>
      <c r="F34" s="150" t="s">
        <v>81</v>
      </c>
      <c r="G34" s="151" t="s">
        <v>82</v>
      </c>
      <c r="H34" s="159"/>
      <c r="I34" s="159"/>
      <c r="J34" s="159"/>
      <c r="K34" s="132"/>
    </row>
    <row r="35" spans="1:11" ht="15" thickBot="1" x14ac:dyDescent="0.35">
      <c r="A35" s="129"/>
      <c r="B35" s="217">
        <v>84</v>
      </c>
      <c r="C35" s="215" t="s">
        <v>75</v>
      </c>
      <c r="D35" s="216">
        <v>1982</v>
      </c>
      <c r="E35" s="195"/>
      <c r="F35" s="215" t="s">
        <v>76</v>
      </c>
      <c r="G35" s="216" t="s">
        <v>123</v>
      </c>
      <c r="H35" s="220"/>
      <c r="I35" s="220"/>
      <c r="J35" s="220"/>
      <c r="K35" s="132"/>
    </row>
    <row r="36" spans="1:11" x14ac:dyDescent="0.3">
      <c r="A36" s="127"/>
      <c r="B36" s="170">
        <v>61</v>
      </c>
      <c r="C36" s="133" t="s">
        <v>168</v>
      </c>
      <c r="D36" s="134">
        <v>2004</v>
      </c>
      <c r="E36" s="134"/>
      <c r="F36" s="155" t="s">
        <v>41</v>
      </c>
      <c r="G36" s="156" t="s">
        <v>71</v>
      </c>
      <c r="H36" s="157"/>
      <c r="I36" s="157"/>
      <c r="J36" s="157"/>
      <c r="K36" s="128"/>
    </row>
    <row r="37" spans="1:11" x14ac:dyDescent="0.3">
      <c r="A37" s="129">
        <v>7</v>
      </c>
      <c r="B37" s="169">
        <v>62</v>
      </c>
      <c r="C37" s="108" t="s">
        <v>46</v>
      </c>
      <c r="D37" s="110">
        <v>2003</v>
      </c>
      <c r="E37" s="110"/>
      <c r="F37" s="158" t="s">
        <v>41</v>
      </c>
      <c r="G37" s="151" t="s">
        <v>71</v>
      </c>
      <c r="H37" s="159"/>
      <c r="I37" s="159"/>
      <c r="J37" s="159"/>
      <c r="K37" s="132"/>
    </row>
    <row r="38" spans="1:11" x14ac:dyDescent="0.3">
      <c r="A38" s="129"/>
      <c r="B38" s="169">
        <v>63</v>
      </c>
      <c r="C38" s="108" t="s">
        <v>169</v>
      </c>
      <c r="D38" s="110">
        <v>2004</v>
      </c>
      <c r="E38" s="110"/>
      <c r="F38" s="158" t="s">
        <v>41</v>
      </c>
      <c r="G38" s="151" t="s">
        <v>71</v>
      </c>
      <c r="H38" s="159"/>
      <c r="I38" s="159"/>
      <c r="J38" s="159"/>
      <c r="K38" s="132">
        <v>3.9340277777777773E-2</v>
      </c>
    </row>
    <row r="39" spans="1:11" ht="15" thickBot="1" x14ac:dyDescent="0.35">
      <c r="A39" s="130"/>
      <c r="B39" s="171">
        <v>64</v>
      </c>
      <c r="C39" s="135" t="s">
        <v>170</v>
      </c>
      <c r="D39" s="136">
        <v>2006</v>
      </c>
      <c r="E39" s="137"/>
      <c r="F39" s="160" t="s">
        <v>41</v>
      </c>
      <c r="G39" s="154" t="s">
        <v>71</v>
      </c>
      <c r="H39" s="161"/>
      <c r="I39" s="161"/>
      <c r="J39" s="161"/>
      <c r="K39" s="131"/>
    </row>
    <row r="40" spans="1:11" x14ac:dyDescent="0.3">
      <c r="A40" s="127"/>
      <c r="B40" s="170">
        <v>31</v>
      </c>
      <c r="C40" s="144" t="s">
        <v>114</v>
      </c>
      <c r="D40" s="145">
        <v>1948</v>
      </c>
      <c r="E40" s="145"/>
      <c r="F40" s="162" t="s">
        <v>41</v>
      </c>
      <c r="G40" s="156" t="s">
        <v>71</v>
      </c>
      <c r="H40" s="166"/>
      <c r="I40" s="157"/>
      <c r="J40" s="157"/>
      <c r="K40" s="128"/>
    </row>
    <row r="41" spans="1:11" x14ac:dyDescent="0.3">
      <c r="A41" s="129">
        <v>8</v>
      </c>
      <c r="B41" s="169">
        <v>32</v>
      </c>
      <c r="C41" s="141" t="s">
        <v>92</v>
      </c>
      <c r="D41" s="149">
        <v>1966</v>
      </c>
      <c r="E41" s="149"/>
      <c r="F41" s="150" t="s">
        <v>41</v>
      </c>
      <c r="G41" s="151" t="s">
        <v>71</v>
      </c>
      <c r="H41" s="167"/>
      <c r="I41" s="159"/>
      <c r="J41" s="159"/>
      <c r="K41" s="132">
        <v>4.1319444444444443E-2</v>
      </c>
    </row>
    <row r="42" spans="1:11" x14ac:dyDescent="0.3">
      <c r="A42" s="129"/>
      <c r="B42" s="169">
        <v>33</v>
      </c>
      <c r="C42" s="194" t="s">
        <v>74</v>
      </c>
      <c r="D42" s="195">
        <v>1981</v>
      </c>
      <c r="E42" s="149"/>
      <c r="F42" s="150" t="s">
        <v>41</v>
      </c>
      <c r="G42" s="151" t="s">
        <v>71</v>
      </c>
      <c r="H42" s="167"/>
      <c r="I42" s="159"/>
      <c r="J42" s="159"/>
      <c r="K42" s="132"/>
    </row>
    <row r="43" spans="1:11" ht="15" thickBot="1" x14ac:dyDescent="0.35">
      <c r="A43" s="129"/>
      <c r="B43" s="217">
        <v>34</v>
      </c>
      <c r="C43" s="194" t="s">
        <v>180</v>
      </c>
      <c r="D43" s="195">
        <v>1977</v>
      </c>
      <c r="E43" s="195"/>
      <c r="F43" s="218" t="s">
        <v>41</v>
      </c>
      <c r="G43" s="219" t="s">
        <v>71</v>
      </c>
      <c r="H43" s="222"/>
      <c r="I43" s="220"/>
      <c r="J43" s="220"/>
      <c r="K43" s="132"/>
    </row>
    <row r="44" spans="1:11" x14ac:dyDescent="0.3">
      <c r="A44" s="127"/>
      <c r="B44" s="170">
        <v>41</v>
      </c>
      <c r="C44" s="144" t="s">
        <v>181</v>
      </c>
      <c r="D44" s="145"/>
      <c r="E44" s="145"/>
      <c r="F44" s="162"/>
      <c r="G44" s="156"/>
      <c r="H44" s="225"/>
      <c r="I44" s="226"/>
      <c r="J44" s="226"/>
      <c r="K44" s="227"/>
    </row>
    <row r="45" spans="1:11" x14ac:dyDescent="0.3">
      <c r="A45" s="129">
        <v>9</v>
      </c>
      <c r="B45" s="169">
        <v>42</v>
      </c>
      <c r="C45" s="141" t="s">
        <v>130</v>
      </c>
      <c r="D45" s="149">
        <v>2007</v>
      </c>
      <c r="E45" s="149"/>
      <c r="F45" s="150" t="s">
        <v>60</v>
      </c>
      <c r="G45" s="151" t="s">
        <v>61</v>
      </c>
      <c r="H45" s="224"/>
      <c r="I45" s="224"/>
      <c r="J45" s="224"/>
      <c r="K45" s="228">
        <v>4.1863425925925929E-2</v>
      </c>
    </row>
    <row r="46" spans="1:11" x14ac:dyDescent="0.3">
      <c r="A46" s="129"/>
      <c r="B46" s="169">
        <v>43</v>
      </c>
      <c r="C46" s="141" t="s">
        <v>78</v>
      </c>
      <c r="D46" s="149">
        <v>1975</v>
      </c>
      <c r="E46" s="149"/>
      <c r="F46" s="150" t="s">
        <v>60</v>
      </c>
      <c r="G46" s="151" t="s">
        <v>61</v>
      </c>
      <c r="I46" s="224"/>
      <c r="J46" s="224"/>
      <c r="K46" s="228"/>
    </row>
    <row r="47" spans="1:11" ht="15" thickBot="1" x14ac:dyDescent="0.35">
      <c r="A47" s="130"/>
      <c r="B47" s="171">
        <v>47</v>
      </c>
      <c r="C47" s="163" t="s">
        <v>129</v>
      </c>
      <c r="D47" s="152">
        <v>1955</v>
      </c>
      <c r="E47" s="152"/>
      <c r="F47" s="153"/>
      <c r="G47" s="154" t="s">
        <v>100</v>
      </c>
      <c r="H47" s="229"/>
      <c r="I47" s="229"/>
      <c r="J47" s="229"/>
      <c r="K47" s="230"/>
    </row>
    <row r="48" spans="1:11" x14ac:dyDescent="0.3">
      <c r="F48" s="106"/>
      <c r="G48" s="106"/>
    </row>
    <row r="49" spans="1:13" ht="15.6" x14ac:dyDescent="0.3">
      <c r="A49" s="111"/>
      <c r="B49" s="111"/>
      <c r="C49" s="111"/>
      <c r="D49" s="112"/>
      <c r="E49" s="111"/>
      <c r="K49" s="115"/>
    </row>
    <row r="50" spans="1:13" x14ac:dyDescent="0.3">
      <c r="A50" s="23"/>
      <c r="B50" s="2"/>
      <c r="C50" s="21"/>
      <c r="D50" s="21"/>
      <c r="E50" s="2"/>
      <c r="F50" s="2"/>
      <c r="G50" s="24"/>
      <c r="H50" s="24"/>
      <c r="K50" s="115"/>
    </row>
    <row r="51" spans="1:13" x14ac:dyDescent="0.3">
      <c r="A51" s="1"/>
      <c r="B51" s="252" t="s">
        <v>29</v>
      </c>
      <c r="C51" s="252"/>
      <c r="D51" s="252"/>
      <c r="E51" s="5"/>
      <c r="F51" s="25"/>
      <c r="G51" s="253" t="s">
        <v>30</v>
      </c>
      <c r="H51" s="254"/>
      <c r="I51" s="231"/>
      <c r="J51" s="231"/>
      <c r="K51" s="232"/>
    </row>
    <row r="52" spans="1:13" x14ac:dyDescent="0.3">
      <c r="A52" s="1"/>
      <c r="B52" s="284"/>
      <c r="C52" s="284"/>
      <c r="D52" s="284"/>
      <c r="E52" s="2"/>
      <c r="F52" s="3"/>
      <c r="G52" s="309"/>
      <c r="H52" s="310"/>
      <c r="K52" s="234"/>
      <c r="L52" s="116"/>
    </row>
    <row r="53" spans="1:13" x14ac:dyDescent="0.3">
      <c r="A53" s="1"/>
      <c r="B53" s="284"/>
      <c r="C53" s="284"/>
      <c r="D53" s="284"/>
      <c r="E53" s="2"/>
      <c r="F53" s="3"/>
      <c r="G53" s="309"/>
      <c r="H53" s="310"/>
      <c r="K53" s="234"/>
      <c r="L53" s="116"/>
      <c r="M53" s="116"/>
    </row>
    <row r="54" spans="1:13" x14ac:dyDescent="0.3">
      <c r="A54" s="1"/>
      <c r="B54" s="252" t="s">
        <v>133</v>
      </c>
      <c r="C54" s="252"/>
      <c r="D54" s="252"/>
      <c r="E54" s="2"/>
      <c r="F54" s="3"/>
      <c r="G54" s="253" t="s">
        <v>177</v>
      </c>
      <c r="H54" s="254"/>
      <c r="I54" s="231"/>
      <c r="J54" s="231"/>
      <c r="K54" s="233"/>
      <c r="L54" s="116"/>
    </row>
    <row r="55" spans="1:13" x14ac:dyDescent="0.3">
      <c r="L55" s="116"/>
    </row>
  </sheetData>
  <mergeCells count="11">
    <mergeCell ref="B54:D54"/>
    <mergeCell ref="G54:H54"/>
    <mergeCell ref="A2:K2"/>
    <mergeCell ref="A3:K3"/>
    <mergeCell ref="A6:E7"/>
    <mergeCell ref="F6:G6"/>
    <mergeCell ref="N11:S11"/>
    <mergeCell ref="B51:D51"/>
    <mergeCell ref="G51:H51"/>
    <mergeCell ref="B52:D53"/>
    <mergeCell ref="G52:H53"/>
  </mergeCells>
  <pageMargins left="0.7" right="0.7" top="0.75" bottom="0.75" header="0.3" footer="0.3"/>
  <pageSetup paperSize="9" orientation="portrait" r:id="rId1"/>
  <headerFooter>
    <oddFooter>&amp;C&amp;1#&amp;"Calibri"&amp;7&amp;K000000- Classified as Confidential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6"/>
  <sheetViews>
    <sheetView tabSelected="1" view="pageBreakPreview" zoomScaleNormal="60" zoomScaleSheetLayoutView="100" workbookViewId="0">
      <selection activeCell="P30" sqref="P30"/>
    </sheetView>
  </sheetViews>
  <sheetFormatPr defaultRowHeight="13.2" x14ac:dyDescent="0.25"/>
  <cols>
    <col min="1" max="1" width="4.33203125" customWidth="1"/>
    <col min="2" max="2" width="4.5546875" customWidth="1"/>
    <col min="3" max="3" width="20.44140625" customWidth="1"/>
    <col min="4" max="4" width="5.88671875" customWidth="1"/>
    <col min="5" max="5" width="5" customWidth="1"/>
    <col min="6" max="6" width="13" customWidth="1"/>
    <col min="7" max="7" width="20" customWidth="1"/>
    <col min="8" max="8" width="9.88671875" customWidth="1"/>
    <col min="9" max="9" width="3.5546875" customWidth="1"/>
    <col min="10" max="10" width="8.109375" customWidth="1"/>
    <col min="11" max="11" width="8.6640625" customWidth="1"/>
    <col min="12" max="12" width="2.44140625" customWidth="1"/>
    <col min="13" max="13" width="13.33203125" customWidth="1"/>
  </cols>
  <sheetData>
    <row r="1" spans="1:16" ht="12" customHeight="1" x14ac:dyDescent="0.25">
      <c r="A1" s="244" t="s">
        <v>31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6" ht="10.199999999999999" customHeight="1" thickBot="1" x14ac:dyDescent="0.3">
      <c r="A2" s="246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6" ht="17.399999999999999" x14ac:dyDescent="0.3">
      <c r="A3" s="265" t="s">
        <v>32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</row>
    <row r="4" spans="1:16" ht="17.399999999999999" x14ac:dyDescent="0.3">
      <c r="A4" s="267" t="s">
        <v>33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</row>
    <row r="5" spans="1:16" ht="12" customHeight="1" x14ac:dyDescent="0.4">
      <c r="A5" s="269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</row>
    <row r="6" spans="1:16" ht="15.6" x14ac:dyDescent="0.25">
      <c r="A6" s="271" t="s">
        <v>0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3"/>
    </row>
    <row r="7" spans="1:16" ht="15.6" x14ac:dyDescent="0.25">
      <c r="A7" s="274" t="s">
        <v>163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</row>
    <row r="8" spans="1:16" s="4" customFormat="1" ht="11.25" customHeight="1" x14ac:dyDescent="0.3">
      <c r="A8" s="61"/>
      <c r="B8" s="62"/>
      <c r="C8" s="63"/>
      <c r="D8" s="62"/>
      <c r="E8" s="62"/>
      <c r="F8" s="62"/>
      <c r="G8" s="64"/>
      <c r="H8" s="65" t="s">
        <v>134</v>
      </c>
      <c r="I8" s="64"/>
      <c r="J8" s="66"/>
      <c r="K8" s="66"/>
      <c r="L8" s="66"/>
      <c r="M8" s="90"/>
    </row>
    <row r="9" spans="1:16" s="4" customFormat="1" ht="11.25" customHeight="1" x14ac:dyDescent="0.3">
      <c r="A9" s="67" t="s">
        <v>34</v>
      </c>
      <c r="B9" s="68"/>
      <c r="C9" s="69"/>
      <c r="D9" s="68"/>
      <c r="E9" s="68"/>
      <c r="F9" s="68"/>
      <c r="G9" s="64"/>
      <c r="H9" s="70" t="s">
        <v>135</v>
      </c>
      <c r="I9" s="64"/>
      <c r="J9" s="71"/>
      <c r="K9" s="71"/>
      <c r="L9" s="71"/>
      <c r="M9" s="90"/>
    </row>
    <row r="10" spans="1:16" s="4" customFormat="1" ht="12.75" customHeight="1" thickBot="1" x14ac:dyDescent="0.35">
      <c r="A10" s="276" t="s">
        <v>182</v>
      </c>
      <c r="B10" s="277"/>
      <c r="C10" s="277"/>
      <c r="D10" s="277"/>
      <c r="E10" s="277"/>
      <c r="F10" s="277"/>
      <c r="G10" s="64"/>
      <c r="H10" s="70" t="s">
        <v>136</v>
      </c>
      <c r="I10" s="64"/>
      <c r="J10" s="71"/>
      <c r="K10" s="71"/>
      <c r="L10" s="71"/>
      <c r="M10" s="90"/>
    </row>
    <row r="11" spans="1:16" s="4" customFormat="1" ht="11.25" customHeight="1" thickBot="1" x14ac:dyDescent="0.25">
      <c r="A11" s="6" t="s">
        <v>1</v>
      </c>
      <c r="B11" s="7"/>
      <c r="C11" s="7"/>
      <c r="D11" s="7"/>
      <c r="E11" s="7"/>
      <c r="F11" s="7"/>
      <c r="G11" s="8"/>
      <c r="H11" s="9" t="s">
        <v>2</v>
      </c>
      <c r="I11" s="9"/>
      <c r="J11" s="9"/>
      <c r="K11" s="9"/>
      <c r="L11" s="9"/>
      <c r="M11" s="9"/>
    </row>
    <row r="12" spans="1:16" s="4" customFormat="1" ht="14.4" customHeight="1" x14ac:dyDescent="0.3">
      <c r="A12" s="83" t="s">
        <v>165</v>
      </c>
      <c r="B12" s="83"/>
      <c r="C12" s="83"/>
      <c r="D12" s="83" t="s">
        <v>71</v>
      </c>
      <c r="E12" s="120"/>
      <c r="F12" s="121"/>
      <c r="G12" s="108" t="s">
        <v>149</v>
      </c>
      <c r="H12" s="278" t="s">
        <v>3</v>
      </c>
      <c r="I12" s="279"/>
      <c r="J12" s="279"/>
      <c r="K12" s="279"/>
      <c r="L12" s="280"/>
      <c r="M12" s="33" t="s">
        <v>37</v>
      </c>
    </row>
    <row r="13" spans="1:16" s="4" customFormat="1" ht="12.6" customHeight="1" x14ac:dyDescent="0.3">
      <c r="A13" s="122" t="s">
        <v>166</v>
      </c>
      <c r="B13" s="122"/>
      <c r="C13" s="122"/>
      <c r="D13" s="122" t="s">
        <v>167</v>
      </c>
      <c r="E13" s="122"/>
      <c r="F13" s="122"/>
      <c r="G13" s="109" t="s">
        <v>151</v>
      </c>
      <c r="H13" s="281" t="s">
        <v>4</v>
      </c>
      <c r="I13" s="282"/>
      <c r="J13" s="282"/>
      <c r="K13" s="282"/>
      <c r="L13" s="283"/>
      <c r="M13" s="35" t="s">
        <v>164</v>
      </c>
    </row>
    <row r="14" spans="1:16" s="4" customFormat="1" ht="15.6" customHeight="1" thickBot="1" x14ac:dyDescent="0.3">
      <c r="A14" s="289"/>
      <c r="B14" s="290"/>
      <c r="C14" s="290"/>
      <c r="D14" s="124"/>
      <c r="E14" s="125"/>
      <c r="F14" s="126"/>
      <c r="G14" s="140" t="s">
        <v>173</v>
      </c>
      <c r="H14" s="263" t="s">
        <v>5</v>
      </c>
      <c r="I14" s="264"/>
      <c r="J14" s="264"/>
      <c r="K14" s="264"/>
      <c r="L14" s="264"/>
      <c r="M14" s="34" t="s">
        <v>6</v>
      </c>
    </row>
    <row r="15" spans="1:16" s="4" customFormat="1" ht="31.5" customHeight="1" thickBot="1" x14ac:dyDescent="0.25">
      <c r="A15" s="119" t="s">
        <v>7</v>
      </c>
      <c r="B15" s="12" t="s">
        <v>8</v>
      </c>
      <c r="C15" s="12" t="s">
        <v>9</v>
      </c>
      <c r="D15" s="12" t="s">
        <v>10</v>
      </c>
      <c r="E15" s="12" t="s">
        <v>11</v>
      </c>
      <c r="F15" s="12" t="s">
        <v>12</v>
      </c>
      <c r="G15" s="12" t="s">
        <v>13</v>
      </c>
      <c r="H15" s="291" t="s">
        <v>14</v>
      </c>
      <c r="I15" s="292"/>
      <c r="J15" s="12" t="s">
        <v>15</v>
      </c>
      <c r="K15" s="291" t="s">
        <v>16</v>
      </c>
      <c r="L15" s="292"/>
      <c r="M15" s="12" t="s">
        <v>17</v>
      </c>
      <c r="O15" s="36"/>
      <c r="P15" s="36"/>
    </row>
    <row r="16" spans="1:16" s="14" customFormat="1" ht="15.75" customHeight="1" thickBot="1" x14ac:dyDescent="0.3">
      <c r="A16" s="255" t="s">
        <v>18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13"/>
    </row>
    <row r="17" spans="1:16" s="14" customFormat="1" ht="15.75" customHeight="1" x14ac:dyDescent="0.25">
      <c r="A17" s="56"/>
      <c r="B17" s="57"/>
      <c r="C17" s="57" t="s">
        <v>38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13"/>
    </row>
    <row r="18" spans="1:16" s="14" customFormat="1" ht="15.75" customHeight="1" x14ac:dyDescent="0.3">
      <c r="A18" s="40">
        <v>1</v>
      </c>
      <c r="B18" s="40">
        <v>5</v>
      </c>
      <c r="C18" s="41" t="s">
        <v>104</v>
      </c>
      <c r="D18" s="40">
        <v>2006</v>
      </c>
      <c r="E18" s="42" t="s">
        <v>40</v>
      </c>
      <c r="F18" s="38" t="s">
        <v>41</v>
      </c>
      <c r="G18" s="39" t="s">
        <v>51</v>
      </c>
      <c r="H18" s="84">
        <v>2.0393518518518519E-2</v>
      </c>
      <c r="I18" s="85">
        <v>1</v>
      </c>
      <c r="J18" s="84">
        <v>2.3148148148148146E-4</v>
      </c>
      <c r="K18" s="84">
        <v>1.53125E-2</v>
      </c>
      <c r="L18" s="85">
        <v>2</v>
      </c>
      <c r="M18" s="98">
        <f>SUM(H18,J18,K18)</f>
        <v>3.5937499999999997E-2</v>
      </c>
      <c r="N18" s="15"/>
      <c r="O18" s="16"/>
      <c r="P18" s="37"/>
    </row>
    <row r="19" spans="1:16" s="14" customFormat="1" ht="15.75" customHeight="1" x14ac:dyDescent="0.3">
      <c r="A19" s="40">
        <v>2</v>
      </c>
      <c r="B19" s="40">
        <v>12</v>
      </c>
      <c r="C19" s="83" t="s">
        <v>130</v>
      </c>
      <c r="D19" s="40">
        <v>2007</v>
      </c>
      <c r="E19" s="40"/>
      <c r="F19" s="52" t="s">
        <v>60</v>
      </c>
      <c r="G19" s="53" t="s">
        <v>61</v>
      </c>
      <c r="H19" s="84">
        <v>2.56712962962963E-2</v>
      </c>
      <c r="I19" s="85">
        <v>2</v>
      </c>
      <c r="J19" s="84">
        <v>2.3148148148148146E-4</v>
      </c>
      <c r="K19" s="84">
        <v>1.4606481481481482E-2</v>
      </c>
      <c r="L19" s="85">
        <v>1</v>
      </c>
      <c r="M19" s="98">
        <f>SUM(H19,J19,K19)</f>
        <v>4.0509259259259266E-2</v>
      </c>
      <c r="N19" s="15"/>
      <c r="O19" s="16"/>
      <c r="P19" s="37"/>
    </row>
    <row r="20" spans="1:16" s="14" customFormat="1" ht="15.75" customHeight="1" x14ac:dyDescent="0.3">
      <c r="A20" s="45"/>
      <c r="B20" s="46"/>
      <c r="C20" s="51" t="s">
        <v>105</v>
      </c>
      <c r="D20" s="46"/>
      <c r="E20" s="46"/>
      <c r="F20" s="48"/>
      <c r="G20" s="48"/>
      <c r="H20" s="77"/>
      <c r="I20" s="78"/>
      <c r="J20" s="79"/>
      <c r="K20" s="79"/>
      <c r="L20" s="80"/>
      <c r="M20" s="81"/>
      <c r="N20" s="15"/>
      <c r="O20" s="16"/>
    </row>
    <row r="21" spans="1:16" s="14" customFormat="1" ht="15.75" customHeight="1" x14ac:dyDescent="0.3">
      <c r="A21" s="40">
        <v>1</v>
      </c>
      <c r="B21" s="102">
        <v>2017</v>
      </c>
      <c r="C21" s="82" t="s">
        <v>132</v>
      </c>
      <c r="D21" s="47">
        <v>1986</v>
      </c>
      <c r="E21" s="43"/>
      <c r="F21" s="52" t="s">
        <v>60</v>
      </c>
      <c r="G21" s="53" t="s">
        <v>61</v>
      </c>
      <c r="H21" s="84">
        <v>2.3206018518518515E-2</v>
      </c>
      <c r="I21" s="85">
        <v>1</v>
      </c>
      <c r="J21" s="84">
        <v>2.3148148148148146E-4</v>
      </c>
      <c r="K21" s="84">
        <v>1.7175925925925924E-2</v>
      </c>
      <c r="L21" s="85">
        <v>1</v>
      </c>
      <c r="M21" s="98">
        <f t="shared" ref="M21:M22" si="0">SUM(H21,J21,K21)</f>
        <v>4.0613425925925921E-2</v>
      </c>
      <c r="N21" s="15"/>
      <c r="O21" s="16"/>
    </row>
    <row r="22" spans="1:16" s="14" customFormat="1" ht="15.75" customHeight="1" x14ac:dyDescent="0.3">
      <c r="A22" s="40">
        <v>2</v>
      </c>
      <c r="B22" s="40">
        <v>625</v>
      </c>
      <c r="C22" s="41" t="s">
        <v>107</v>
      </c>
      <c r="D22" s="40">
        <v>1980</v>
      </c>
      <c r="E22" s="40"/>
      <c r="F22" s="52" t="s">
        <v>60</v>
      </c>
      <c r="G22" s="53" t="s">
        <v>61</v>
      </c>
      <c r="H22" s="84">
        <v>2.5439814814814814E-2</v>
      </c>
      <c r="I22" s="85">
        <v>2</v>
      </c>
      <c r="J22" s="84">
        <v>2.3148148148148146E-4</v>
      </c>
      <c r="K22" s="84">
        <v>2.0601851851851854E-2</v>
      </c>
      <c r="L22" s="85">
        <v>2</v>
      </c>
      <c r="M22" s="98">
        <f t="shared" si="0"/>
        <v>4.6273148148148147E-2</v>
      </c>
      <c r="N22" s="15"/>
      <c r="O22" s="16"/>
    </row>
    <row r="23" spans="1:16" s="14" customFormat="1" ht="15.75" customHeight="1" x14ac:dyDescent="0.3">
      <c r="A23" s="45"/>
      <c r="B23" s="46"/>
      <c r="C23" s="51" t="s">
        <v>106</v>
      </c>
      <c r="D23" s="46"/>
      <c r="E23" s="46"/>
      <c r="F23" s="48"/>
      <c r="G23" s="48"/>
      <c r="H23" s="77"/>
      <c r="I23" s="78"/>
      <c r="J23" s="79"/>
      <c r="K23" s="79"/>
      <c r="L23" s="80"/>
      <c r="M23" s="81"/>
      <c r="N23" s="15"/>
      <c r="O23" s="16"/>
    </row>
    <row r="24" spans="1:16" s="14" customFormat="1" ht="15.75" customHeight="1" x14ac:dyDescent="0.3">
      <c r="A24" s="40">
        <v>1</v>
      </c>
      <c r="B24" s="47">
        <v>51</v>
      </c>
      <c r="C24" s="52" t="s">
        <v>126</v>
      </c>
      <c r="D24" s="47">
        <v>1971</v>
      </c>
      <c r="E24" s="40"/>
      <c r="F24" s="38" t="s">
        <v>84</v>
      </c>
      <c r="G24" s="39" t="s">
        <v>85</v>
      </c>
      <c r="H24" s="84">
        <v>1.9074074074074073E-2</v>
      </c>
      <c r="I24" s="85">
        <v>1</v>
      </c>
      <c r="J24" s="84">
        <v>2.3148148148148146E-4</v>
      </c>
      <c r="K24" s="84">
        <v>1.4745370370370372E-2</v>
      </c>
      <c r="L24" s="85">
        <v>1</v>
      </c>
      <c r="M24" s="98">
        <f t="shared" ref="M24:M26" si="1">SUM(H24,J24,K24)</f>
        <v>3.4050925925925929E-2</v>
      </c>
      <c r="N24" s="15"/>
      <c r="O24" s="16"/>
    </row>
    <row r="25" spans="1:16" s="14" customFormat="1" ht="15.75" customHeight="1" x14ac:dyDescent="0.3">
      <c r="A25" s="40">
        <v>2</v>
      </c>
      <c r="B25" s="40">
        <v>70</v>
      </c>
      <c r="C25" s="52" t="s">
        <v>109</v>
      </c>
      <c r="D25" s="47">
        <v>1974</v>
      </c>
      <c r="E25" s="43"/>
      <c r="F25" s="38" t="s">
        <v>41</v>
      </c>
      <c r="G25" s="39" t="s">
        <v>71</v>
      </c>
      <c r="H25" s="86">
        <v>2.5069444444444446E-2</v>
      </c>
      <c r="I25" s="87">
        <v>2</v>
      </c>
      <c r="J25" s="86">
        <v>2.3148148148148146E-4</v>
      </c>
      <c r="K25" s="86">
        <v>1.9652777777777779E-2</v>
      </c>
      <c r="L25" s="87">
        <v>2</v>
      </c>
      <c r="M25" s="105">
        <f t="shared" si="1"/>
        <v>4.4953703703703704E-2</v>
      </c>
      <c r="N25" s="15"/>
      <c r="O25" s="16"/>
    </row>
    <row r="26" spans="1:16" s="14" customFormat="1" ht="15.75" customHeight="1" x14ac:dyDescent="0.3">
      <c r="A26" s="40">
        <v>3</v>
      </c>
      <c r="B26" s="40">
        <v>27</v>
      </c>
      <c r="C26" s="52" t="s">
        <v>108</v>
      </c>
      <c r="D26" s="47">
        <v>1969</v>
      </c>
      <c r="E26" s="47"/>
      <c r="F26" s="38" t="s">
        <v>41</v>
      </c>
      <c r="G26" s="39" t="s">
        <v>71</v>
      </c>
      <c r="H26" s="84">
        <v>2.929398148148148E-2</v>
      </c>
      <c r="I26" s="85">
        <v>3</v>
      </c>
      <c r="J26" s="84">
        <v>2.3148148148148146E-4</v>
      </c>
      <c r="K26" s="84">
        <v>2.3136574074074077E-2</v>
      </c>
      <c r="L26" s="85">
        <v>3</v>
      </c>
      <c r="M26" s="98">
        <f t="shared" si="1"/>
        <v>5.2662037037037035E-2</v>
      </c>
      <c r="N26" s="15"/>
      <c r="O26" s="16"/>
    </row>
    <row r="27" spans="1:16" s="14" customFormat="1" ht="15.75" customHeight="1" x14ac:dyDescent="0.3">
      <c r="A27" s="45"/>
      <c r="B27" s="46"/>
      <c r="C27" s="51" t="s">
        <v>110</v>
      </c>
      <c r="D27" s="46"/>
      <c r="E27" s="46"/>
      <c r="F27" s="48"/>
      <c r="G27" s="48"/>
      <c r="H27" s="77"/>
      <c r="I27" s="78"/>
      <c r="J27" s="79"/>
      <c r="K27" s="79"/>
      <c r="L27" s="80"/>
      <c r="M27" s="81"/>
      <c r="N27" s="15"/>
      <c r="O27" s="16"/>
    </row>
    <row r="28" spans="1:16" s="14" customFormat="1" ht="15.75" customHeight="1" x14ac:dyDescent="0.3">
      <c r="A28" s="40">
        <v>1</v>
      </c>
      <c r="B28" s="47">
        <v>86</v>
      </c>
      <c r="C28" s="52" t="s">
        <v>111</v>
      </c>
      <c r="D28" s="47">
        <v>1954</v>
      </c>
      <c r="E28" s="47"/>
      <c r="F28" s="38" t="s">
        <v>41</v>
      </c>
      <c r="G28" s="39" t="s">
        <v>71</v>
      </c>
      <c r="H28" s="84">
        <v>2.539351851851852E-2</v>
      </c>
      <c r="I28" s="85">
        <v>1</v>
      </c>
      <c r="J28" s="84">
        <v>2.3148148148148146E-4</v>
      </c>
      <c r="K28" s="84">
        <v>2.8506944444444442E-2</v>
      </c>
      <c r="L28" s="85">
        <v>2</v>
      </c>
      <c r="M28" s="98">
        <f t="shared" ref="M28" si="2">SUM(H28,J28,K28)</f>
        <v>5.4131944444444441E-2</v>
      </c>
      <c r="N28" s="15"/>
      <c r="O28" s="16"/>
    </row>
    <row r="29" spans="1:16" s="14" customFormat="1" ht="15.75" customHeight="1" x14ac:dyDescent="0.3">
      <c r="A29" s="40"/>
      <c r="B29" s="40"/>
      <c r="C29" s="76" t="s">
        <v>125</v>
      </c>
      <c r="D29" s="47">
        <v>1950</v>
      </c>
      <c r="E29" s="43"/>
      <c r="F29" s="38" t="s">
        <v>84</v>
      </c>
      <c r="G29" s="39" t="s">
        <v>85</v>
      </c>
      <c r="H29" s="84" t="s">
        <v>138</v>
      </c>
      <c r="I29" s="84" t="s">
        <v>138</v>
      </c>
      <c r="J29" s="84" t="s">
        <v>138</v>
      </c>
      <c r="K29" s="84" t="s">
        <v>138</v>
      </c>
      <c r="L29" s="84" t="s">
        <v>138</v>
      </c>
      <c r="M29" s="98" t="s">
        <v>141</v>
      </c>
      <c r="N29" s="15"/>
      <c r="O29" s="16"/>
    </row>
    <row r="30" spans="1:16" s="14" customFormat="1" ht="15.75" customHeight="1" x14ac:dyDescent="0.3">
      <c r="A30" s="45"/>
      <c r="B30" s="46"/>
      <c r="C30" s="51" t="s">
        <v>144</v>
      </c>
      <c r="D30" s="46"/>
      <c r="E30" s="46"/>
      <c r="F30" s="48"/>
      <c r="G30" s="48"/>
      <c r="H30" s="77"/>
      <c r="I30" s="78"/>
      <c r="J30" s="79"/>
      <c r="K30" s="79"/>
      <c r="L30" s="80"/>
      <c r="M30" s="81"/>
      <c r="N30" s="15"/>
      <c r="O30" s="16"/>
    </row>
    <row r="31" spans="1:16" s="14" customFormat="1" ht="15.75" customHeight="1" x14ac:dyDescent="0.3">
      <c r="A31" s="40">
        <v>1</v>
      </c>
      <c r="B31" s="102">
        <v>7080</v>
      </c>
      <c r="C31" s="52" t="s">
        <v>112</v>
      </c>
      <c r="D31" s="47">
        <v>1948</v>
      </c>
      <c r="E31" s="47"/>
      <c r="F31" s="38" t="s">
        <v>81</v>
      </c>
      <c r="G31" s="39" t="s">
        <v>82</v>
      </c>
      <c r="H31" s="84">
        <v>1.4976851851851852E-2</v>
      </c>
      <c r="I31" s="85">
        <v>1</v>
      </c>
      <c r="J31" s="84">
        <v>2.3148148148148146E-4</v>
      </c>
      <c r="K31" s="84">
        <v>1.53125E-2</v>
      </c>
      <c r="L31" s="85">
        <v>1</v>
      </c>
      <c r="M31" s="98">
        <f t="shared" ref="M31:M34" si="3">SUM(H31,J31,K31)</f>
        <v>3.0520833333333334E-2</v>
      </c>
      <c r="N31" s="15"/>
      <c r="O31" s="16"/>
    </row>
    <row r="32" spans="1:16" s="14" customFormat="1" ht="15.75" customHeight="1" x14ac:dyDescent="0.3">
      <c r="A32" s="40">
        <v>2</v>
      </c>
      <c r="B32" s="40">
        <v>20</v>
      </c>
      <c r="C32" s="52" t="s">
        <v>114</v>
      </c>
      <c r="D32" s="47">
        <v>1948</v>
      </c>
      <c r="E32" s="40"/>
      <c r="F32" s="38" t="s">
        <v>41</v>
      </c>
      <c r="G32" s="39" t="s">
        <v>71</v>
      </c>
      <c r="H32" s="84">
        <v>1.9583333333333331E-2</v>
      </c>
      <c r="I32" s="85">
        <v>2</v>
      </c>
      <c r="J32" s="84">
        <v>2.3148148148148146E-4</v>
      </c>
      <c r="K32" s="84">
        <v>1.7187499999999998E-2</v>
      </c>
      <c r="L32" s="85">
        <v>2</v>
      </c>
      <c r="M32" s="98">
        <f t="shared" si="3"/>
        <v>3.7002314814814807E-2</v>
      </c>
      <c r="N32" s="15"/>
      <c r="O32" s="16"/>
    </row>
    <row r="33" spans="1:19" s="14" customFormat="1" ht="15.75" customHeight="1" x14ac:dyDescent="0.3">
      <c r="A33" s="40">
        <v>3</v>
      </c>
      <c r="B33" s="40">
        <v>60</v>
      </c>
      <c r="C33" s="52" t="s">
        <v>115</v>
      </c>
      <c r="D33" s="47">
        <v>1948</v>
      </c>
      <c r="E33" s="40"/>
      <c r="F33" s="38" t="s">
        <v>84</v>
      </c>
      <c r="G33" s="39" t="s">
        <v>85</v>
      </c>
      <c r="H33" s="84">
        <v>2.101851851851852E-2</v>
      </c>
      <c r="I33" s="85">
        <v>3</v>
      </c>
      <c r="J33" s="84">
        <v>2.3148148148148146E-4</v>
      </c>
      <c r="K33" s="84">
        <v>1.7650462962962962E-2</v>
      </c>
      <c r="L33" s="85">
        <v>3</v>
      </c>
      <c r="M33" s="98">
        <f t="shared" si="3"/>
        <v>3.8900462962962963E-2</v>
      </c>
    </row>
    <row r="34" spans="1:19" s="14" customFormat="1" ht="15.75" customHeight="1" x14ac:dyDescent="0.3">
      <c r="A34" s="40">
        <v>4</v>
      </c>
      <c r="B34" s="40">
        <v>706</v>
      </c>
      <c r="C34" s="52" t="s">
        <v>113</v>
      </c>
      <c r="D34" s="47">
        <v>1938</v>
      </c>
      <c r="E34" s="43"/>
      <c r="F34" s="38" t="s">
        <v>41</v>
      </c>
      <c r="G34" s="39" t="s">
        <v>71</v>
      </c>
      <c r="H34" s="84">
        <v>2.539351851851852E-2</v>
      </c>
      <c r="I34" s="85">
        <v>4</v>
      </c>
      <c r="J34" s="84">
        <v>2.3148148148148146E-4</v>
      </c>
      <c r="K34" s="84">
        <v>2.3912037037037034E-2</v>
      </c>
      <c r="L34" s="85">
        <v>4</v>
      </c>
      <c r="M34" s="98">
        <f t="shared" si="3"/>
        <v>4.9537037037037032E-2</v>
      </c>
    </row>
    <row r="35" spans="1:19" s="4" customFormat="1" ht="23.25" customHeight="1" x14ac:dyDescent="0.25">
      <c r="A35" s="257" t="s">
        <v>19</v>
      </c>
      <c r="B35" s="258"/>
      <c r="C35" s="259" t="s">
        <v>20</v>
      </c>
      <c r="D35" s="259"/>
      <c r="E35" s="259"/>
      <c r="F35" s="259"/>
      <c r="G35" s="259"/>
      <c r="H35" s="259"/>
      <c r="I35" s="259"/>
      <c r="J35" s="259"/>
      <c r="K35" s="259"/>
      <c r="L35" s="259"/>
      <c r="M35" s="260"/>
      <c r="R35" s="14"/>
      <c r="S35" s="14"/>
    </row>
    <row r="36" spans="1:19" s="4" customFormat="1" ht="22.5" customHeight="1" x14ac:dyDescent="0.2">
      <c r="A36" s="17"/>
      <c r="B36" s="18" t="s">
        <v>21</v>
      </c>
      <c r="C36" s="18" t="s">
        <v>22</v>
      </c>
      <c r="D36" s="261" t="s">
        <v>23</v>
      </c>
      <c r="E36" s="261"/>
      <c r="F36" s="18" t="s">
        <v>24</v>
      </c>
      <c r="G36" s="18" t="s">
        <v>25</v>
      </c>
      <c r="H36" s="261" t="s">
        <v>26</v>
      </c>
      <c r="I36" s="261"/>
      <c r="J36" s="261"/>
      <c r="K36" s="261"/>
      <c r="L36" s="261" t="s">
        <v>27</v>
      </c>
      <c r="M36" s="262"/>
    </row>
    <row r="37" spans="1:19" s="4" customFormat="1" ht="15" customHeight="1" thickBot="1" x14ac:dyDescent="0.25">
      <c r="A37" s="88"/>
      <c r="B37" s="89">
        <v>22</v>
      </c>
      <c r="C37" s="89">
        <v>13</v>
      </c>
      <c r="D37" s="248">
        <v>12</v>
      </c>
      <c r="E37" s="249"/>
      <c r="F37" s="89">
        <v>1</v>
      </c>
      <c r="G37" s="89">
        <v>12</v>
      </c>
      <c r="H37" s="250">
        <v>0</v>
      </c>
      <c r="I37" s="250"/>
      <c r="J37" s="250"/>
      <c r="K37" s="250"/>
      <c r="L37" s="250">
        <v>0</v>
      </c>
      <c r="M37" s="251"/>
    </row>
    <row r="38" spans="1:19" s="4" customFormat="1" ht="11.25" customHeight="1" x14ac:dyDescent="0.25">
      <c r="A38" s="19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9" s="4" customFormat="1" ht="11.25" customHeight="1" x14ac:dyDescent="0.3">
      <c r="A39" s="19"/>
      <c r="B39" s="22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9" s="4" customFormat="1" ht="11.25" customHeight="1" x14ac:dyDescent="0.2">
      <c r="A40" s="23"/>
      <c r="B40" s="2"/>
      <c r="C40" s="21"/>
      <c r="D40" s="21"/>
      <c r="E40" s="2"/>
      <c r="F40" s="2"/>
      <c r="G40" s="24"/>
      <c r="H40" s="24"/>
      <c r="I40" s="24"/>
      <c r="J40" s="2"/>
      <c r="K40" s="2"/>
      <c r="L40" s="2"/>
      <c r="M40" s="2"/>
    </row>
    <row r="41" spans="1:19" s="4" customFormat="1" ht="14.1" customHeight="1" x14ac:dyDescent="0.2">
      <c r="A41" s="1"/>
      <c r="B41" s="252" t="s">
        <v>29</v>
      </c>
      <c r="C41" s="252"/>
      <c r="D41" s="252"/>
      <c r="E41" s="5"/>
      <c r="F41" s="25"/>
      <c r="G41" s="253" t="s">
        <v>30</v>
      </c>
      <c r="H41" s="254"/>
      <c r="I41" s="26"/>
    </row>
    <row r="42" spans="1:19" s="4" customFormat="1" ht="14.1" customHeight="1" x14ac:dyDescent="0.2">
      <c r="A42" s="1"/>
      <c r="B42" s="284"/>
      <c r="C42" s="284"/>
      <c r="D42" s="284"/>
      <c r="E42" s="2"/>
      <c r="F42" s="3"/>
      <c r="G42" s="285"/>
      <c r="H42" s="286"/>
      <c r="I42" s="26"/>
    </row>
    <row r="43" spans="1:19" s="4" customFormat="1" ht="14.1" customHeight="1" x14ac:dyDescent="0.2">
      <c r="A43" s="1"/>
      <c r="B43" s="284"/>
      <c r="C43" s="284"/>
      <c r="D43" s="284"/>
      <c r="E43" s="2"/>
      <c r="F43" s="3"/>
      <c r="G43" s="287"/>
      <c r="H43" s="288"/>
      <c r="I43" s="26"/>
    </row>
    <row r="44" spans="1:19" s="4" customFormat="1" ht="11.25" customHeight="1" x14ac:dyDescent="0.2">
      <c r="A44" s="1"/>
      <c r="B44" s="252" t="s">
        <v>133</v>
      </c>
      <c r="C44" s="252"/>
      <c r="D44" s="252"/>
      <c r="E44" s="2"/>
      <c r="F44" s="3"/>
      <c r="G44" s="253" t="s">
        <v>142</v>
      </c>
      <c r="H44" s="254"/>
      <c r="I44" s="26"/>
    </row>
    <row r="45" spans="1:19" s="4" customFormat="1" ht="11.25" customHeight="1" thickBot="1" x14ac:dyDescent="0.25">
      <c r="A45" s="27"/>
      <c r="B45" s="28"/>
      <c r="C45" s="28"/>
      <c r="D45" s="28"/>
      <c r="E45" s="28"/>
      <c r="F45" s="28"/>
      <c r="G45" s="29"/>
      <c r="H45" s="29"/>
      <c r="I45" s="29"/>
      <c r="J45" s="28"/>
      <c r="K45" s="28"/>
      <c r="L45" s="28"/>
      <c r="M45" s="28"/>
    </row>
    <row r="46" spans="1:19" x14ac:dyDescent="0.25">
      <c r="A46" s="30"/>
      <c r="B46" s="30"/>
      <c r="C46" s="31"/>
      <c r="D46" s="30"/>
      <c r="E46" s="30"/>
      <c r="F46" s="30"/>
      <c r="G46" s="32"/>
      <c r="H46" s="32"/>
      <c r="I46" s="32"/>
      <c r="J46" s="30"/>
      <c r="K46" s="30"/>
      <c r="L46" s="30"/>
      <c r="M46" s="30"/>
      <c r="R46" s="4"/>
      <c r="S46" s="4"/>
    </row>
  </sheetData>
  <sheetProtection selectLockedCells="1" selectUnlockedCells="1"/>
  <mergeCells count="28">
    <mergeCell ref="A7:M7"/>
    <mergeCell ref="A10:F10"/>
    <mergeCell ref="H12:L12"/>
    <mergeCell ref="H13:L13"/>
    <mergeCell ref="B44:D44"/>
    <mergeCell ref="G44:H44"/>
    <mergeCell ref="B42:D43"/>
    <mergeCell ref="G42:H43"/>
    <mergeCell ref="A14:C14"/>
    <mergeCell ref="H36:K36"/>
    <mergeCell ref="H15:I15"/>
    <mergeCell ref="K15:L15"/>
    <mergeCell ref="A1:M2"/>
    <mergeCell ref="D37:E37"/>
    <mergeCell ref="H37:K37"/>
    <mergeCell ref="L37:M37"/>
    <mergeCell ref="B41:D41"/>
    <mergeCell ref="G41:H41"/>
    <mergeCell ref="A16:M16"/>
    <mergeCell ref="A35:B35"/>
    <mergeCell ref="C35:M35"/>
    <mergeCell ref="D36:E36"/>
    <mergeCell ref="L36:M36"/>
    <mergeCell ref="H14:L14"/>
    <mergeCell ref="A3:M3"/>
    <mergeCell ref="A4:M4"/>
    <mergeCell ref="A5:M5"/>
    <mergeCell ref="A6:M6"/>
  </mergeCells>
  <pageMargins left="0.31496062992125984" right="0" top="0.51181102362204722" bottom="0.51181102362204722" header="0.15748031496062992" footer="0.15748031496062992"/>
  <pageSetup paperSize="9" scale="85" fitToHeight="2" orientation="portrait" horizontalDpi="300" verticalDpi="300" r:id="rId1"/>
  <headerFooter alignWithMargins="0">
    <oddFooter>&amp;C&amp;1#&amp;"Calibri"&amp;7&amp;K000000- Classified as Confidential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85"/>
  <sheetViews>
    <sheetView view="pageBreakPreview" topLeftCell="A44" zoomScaleNormal="60" zoomScaleSheetLayoutView="100" workbookViewId="0">
      <selection activeCell="Q72" sqref="Q72"/>
    </sheetView>
  </sheetViews>
  <sheetFormatPr defaultRowHeight="13.2" x14ac:dyDescent="0.25"/>
  <cols>
    <col min="1" max="1" width="4.33203125" customWidth="1"/>
    <col min="2" max="2" width="4.5546875" customWidth="1"/>
    <col min="3" max="3" width="20.44140625" customWidth="1"/>
    <col min="4" max="4" width="5.88671875" customWidth="1"/>
    <col min="5" max="5" width="5" customWidth="1"/>
    <col min="6" max="6" width="15" customWidth="1"/>
    <col min="7" max="7" width="18.33203125" customWidth="1"/>
    <col min="8" max="8" width="9.88671875" customWidth="1"/>
    <col min="9" max="9" width="2.6640625" customWidth="1"/>
    <col min="10" max="10" width="8.109375" customWidth="1"/>
    <col min="11" max="11" width="8.6640625" customWidth="1"/>
    <col min="12" max="12" width="2.77734375" customWidth="1"/>
    <col min="13" max="13" width="13.33203125" customWidth="1"/>
  </cols>
  <sheetData>
    <row r="1" spans="1:16" ht="12" customHeight="1" x14ac:dyDescent="0.25">
      <c r="A1" s="244" t="s">
        <v>31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6" ht="10.199999999999999" customHeight="1" thickBot="1" x14ac:dyDescent="0.3">
      <c r="A2" s="246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6" ht="17.399999999999999" x14ac:dyDescent="0.3">
      <c r="A3" s="265" t="s">
        <v>32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</row>
    <row r="4" spans="1:16" ht="17.399999999999999" x14ac:dyDescent="0.3">
      <c r="A4" s="267" t="s">
        <v>33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</row>
    <row r="5" spans="1:16" ht="16.95" customHeight="1" x14ac:dyDescent="0.4">
      <c r="A5" s="298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300"/>
    </row>
    <row r="6" spans="1:16" ht="15.6" x14ac:dyDescent="0.25">
      <c r="A6" s="271" t="s">
        <v>0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3"/>
    </row>
    <row r="7" spans="1:16" ht="15.6" x14ac:dyDescent="0.25">
      <c r="A7" s="274" t="s">
        <v>163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</row>
    <row r="8" spans="1:16" s="4" customFormat="1" ht="15.6" customHeight="1" x14ac:dyDescent="0.3">
      <c r="A8" s="61"/>
      <c r="B8" s="62"/>
      <c r="C8" s="63"/>
      <c r="D8" s="62"/>
      <c r="E8" s="62"/>
      <c r="F8" s="62"/>
      <c r="G8" s="64"/>
      <c r="H8" s="65" t="s">
        <v>134</v>
      </c>
      <c r="I8" s="64"/>
      <c r="J8" s="66"/>
      <c r="K8" s="66"/>
      <c r="L8" s="66"/>
      <c r="M8" s="90"/>
    </row>
    <row r="9" spans="1:16" s="4" customFormat="1" ht="16.95" customHeight="1" x14ac:dyDescent="0.3">
      <c r="A9" s="67" t="s">
        <v>34</v>
      </c>
      <c r="B9" s="68"/>
      <c r="C9" s="69"/>
      <c r="D9" s="68"/>
      <c r="E9" s="68"/>
      <c r="F9" s="68"/>
      <c r="G9" s="64"/>
      <c r="H9" s="70" t="s">
        <v>135</v>
      </c>
      <c r="I9" s="64"/>
      <c r="J9" s="71"/>
      <c r="K9" s="71"/>
      <c r="L9" s="71"/>
      <c r="M9" s="90"/>
    </row>
    <row r="10" spans="1:16" s="4" customFormat="1" ht="16.2" customHeight="1" thickBot="1" x14ac:dyDescent="0.35">
      <c r="A10" s="276" t="s">
        <v>182</v>
      </c>
      <c r="B10" s="277"/>
      <c r="C10" s="277"/>
      <c r="D10" s="277"/>
      <c r="E10" s="277"/>
      <c r="F10" s="277"/>
      <c r="G10" s="64"/>
      <c r="H10" s="70" t="s">
        <v>136</v>
      </c>
      <c r="I10" s="64"/>
      <c r="J10" s="71"/>
      <c r="K10" s="71"/>
      <c r="L10" s="71"/>
      <c r="M10" s="90"/>
    </row>
    <row r="11" spans="1:16" s="4" customFormat="1" ht="11.25" customHeight="1" thickBot="1" x14ac:dyDescent="0.25">
      <c r="A11" s="72" t="s">
        <v>1</v>
      </c>
      <c r="B11" s="73"/>
      <c r="C11" s="73"/>
      <c r="D11" s="73"/>
      <c r="E11" s="73"/>
      <c r="F11" s="73"/>
      <c r="G11" s="74"/>
      <c r="H11" s="75" t="s">
        <v>2</v>
      </c>
      <c r="I11" s="75"/>
      <c r="J11" s="75"/>
      <c r="K11" s="75"/>
      <c r="L11" s="75"/>
      <c r="M11" s="91"/>
    </row>
    <row r="12" spans="1:16" s="4" customFormat="1" ht="15.6" customHeight="1" x14ac:dyDescent="0.3">
      <c r="A12" s="83" t="s">
        <v>165</v>
      </c>
      <c r="B12" s="83"/>
      <c r="C12" s="83"/>
      <c r="D12" s="83" t="s">
        <v>71</v>
      </c>
      <c r="E12" s="120"/>
      <c r="F12" s="121"/>
      <c r="G12" s="108" t="s">
        <v>149</v>
      </c>
      <c r="H12" s="301" t="s">
        <v>3</v>
      </c>
      <c r="I12" s="302"/>
      <c r="J12" s="302"/>
      <c r="K12" s="302"/>
      <c r="L12" s="303"/>
      <c r="M12" s="92" t="s">
        <v>35</v>
      </c>
    </row>
    <row r="13" spans="1:16" s="4" customFormat="1" ht="14.4" customHeight="1" x14ac:dyDescent="0.3">
      <c r="A13" s="83" t="s">
        <v>166</v>
      </c>
      <c r="B13" s="83"/>
      <c r="C13" s="83"/>
      <c r="D13" s="83" t="s">
        <v>167</v>
      </c>
      <c r="E13" s="83"/>
      <c r="F13" s="83"/>
      <c r="G13" s="109" t="s">
        <v>151</v>
      </c>
      <c r="H13" s="304" t="s">
        <v>4</v>
      </c>
      <c r="I13" s="305"/>
      <c r="J13" s="305"/>
      <c r="K13" s="305"/>
      <c r="L13" s="306"/>
      <c r="M13" s="93" t="s">
        <v>176</v>
      </c>
    </row>
    <row r="14" spans="1:16" s="4" customFormat="1" ht="15.6" customHeight="1" thickBot="1" x14ac:dyDescent="0.3">
      <c r="A14" s="289"/>
      <c r="B14" s="290"/>
      <c r="C14" s="290"/>
      <c r="D14" s="124"/>
      <c r="E14" s="125"/>
      <c r="F14" s="126"/>
      <c r="G14" s="140" t="s">
        <v>173</v>
      </c>
      <c r="H14" s="307" t="s">
        <v>5</v>
      </c>
      <c r="I14" s="308"/>
      <c r="J14" s="308"/>
      <c r="K14" s="308"/>
      <c r="L14" s="308"/>
      <c r="M14" s="94" t="s">
        <v>175</v>
      </c>
    </row>
    <row r="15" spans="1:16" s="4" customFormat="1" ht="31.5" customHeight="1" thickBot="1" x14ac:dyDescent="0.25">
      <c r="A15" s="123" t="s">
        <v>7</v>
      </c>
      <c r="B15" s="60" t="s">
        <v>8</v>
      </c>
      <c r="C15" s="60" t="s">
        <v>9</v>
      </c>
      <c r="D15" s="60" t="s">
        <v>10</v>
      </c>
      <c r="E15" s="60" t="s">
        <v>11</v>
      </c>
      <c r="F15" s="60" t="s">
        <v>12</v>
      </c>
      <c r="G15" s="60" t="s">
        <v>13</v>
      </c>
      <c r="H15" s="293" t="s">
        <v>14</v>
      </c>
      <c r="I15" s="294"/>
      <c r="J15" s="60" t="s">
        <v>15</v>
      </c>
      <c r="K15" s="293" t="s">
        <v>16</v>
      </c>
      <c r="L15" s="294"/>
      <c r="M15" s="95" t="s">
        <v>17</v>
      </c>
      <c r="O15" s="36"/>
      <c r="P15" s="36"/>
    </row>
    <row r="16" spans="1:16" s="14" customFormat="1" ht="15.75" customHeight="1" thickBot="1" x14ac:dyDescent="0.3">
      <c r="A16" s="295" t="s">
        <v>36</v>
      </c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7"/>
      <c r="N16" s="13"/>
    </row>
    <row r="17" spans="1:16" s="14" customFormat="1" ht="15.75" customHeight="1" x14ac:dyDescent="0.25">
      <c r="A17" s="56"/>
      <c r="B17" s="57"/>
      <c r="C17" s="57" t="s">
        <v>38</v>
      </c>
      <c r="D17" s="57"/>
      <c r="E17" s="57"/>
      <c r="F17" s="57"/>
      <c r="G17" s="57"/>
      <c r="H17" s="57"/>
      <c r="I17" s="57"/>
      <c r="J17" s="57"/>
      <c r="K17" s="57"/>
      <c r="L17" s="57"/>
      <c r="M17" s="96"/>
      <c r="N17" s="13"/>
    </row>
    <row r="18" spans="1:16" s="14" customFormat="1" ht="15.75" customHeight="1" x14ac:dyDescent="0.3">
      <c r="A18" s="97">
        <v>1</v>
      </c>
      <c r="B18" s="40">
        <v>9</v>
      </c>
      <c r="C18" s="41" t="s">
        <v>39</v>
      </c>
      <c r="D18" s="40">
        <v>2003</v>
      </c>
      <c r="E18" s="42" t="s">
        <v>40</v>
      </c>
      <c r="F18" s="38" t="s">
        <v>41</v>
      </c>
      <c r="G18" s="39" t="s">
        <v>42</v>
      </c>
      <c r="H18" s="84">
        <v>2.5636574074074072E-2</v>
      </c>
      <c r="I18" s="85">
        <v>2</v>
      </c>
      <c r="J18" s="84">
        <v>1.7361111111111112E-4</v>
      </c>
      <c r="K18" s="84">
        <v>2.1307870370370369E-2</v>
      </c>
      <c r="L18" s="85">
        <v>1</v>
      </c>
      <c r="M18" s="98">
        <f t="shared" ref="M18:M24" si="0">SUM(H18,J18,K18)</f>
        <v>4.7118055555555552E-2</v>
      </c>
      <c r="N18" s="15"/>
      <c r="O18" s="16"/>
      <c r="P18" s="37"/>
    </row>
    <row r="19" spans="1:16" s="14" customFormat="1" ht="15.75" customHeight="1" x14ac:dyDescent="0.3">
      <c r="A19" s="97">
        <v>2</v>
      </c>
      <c r="B19" s="40">
        <v>1</v>
      </c>
      <c r="C19" s="41" t="s">
        <v>50</v>
      </c>
      <c r="D19" s="40">
        <v>2006</v>
      </c>
      <c r="E19" s="42" t="s">
        <v>40</v>
      </c>
      <c r="F19" s="38" t="s">
        <v>41</v>
      </c>
      <c r="G19" s="39" t="s">
        <v>51</v>
      </c>
      <c r="H19" s="84">
        <v>2.5578703703703704E-2</v>
      </c>
      <c r="I19" s="85">
        <v>1</v>
      </c>
      <c r="J19" s="84">
        <v>1.7361111111111112E-4</v>
      </c>
      <c r="K19" s="84">
        <v>2.1516203703703704E-2</v>
      </c>
      <c r="L19" s="85">
        <v>2</v>
      </c>
      <c r="M19" s="98">
        <f t="shared" si="0"/>
        <v>4.7268518518518515E-2</v>
      </c>
      <c r="N19" s="15"/>
      <c r="O19" s="16"/>
      <c r="P19" s="37"/>
    </row>
    <row r="20" spans="1:16" s="14" customFormat="1" ht="15.75" customHeight="1" x14ac:dyDescent="0.3">
      <c r="A20" s="97">
        <v>3</v>
      </c>
      <c r="B20" s="40">
        <v>11</v>
      </c>
      <c r="C20" s="41" t="s">
        <v>52</v>
      </c>
      <c r="D20" s="40">
        <v>2007</v>
      </c>
      <c r="E20" s="42" t="s">
        <v>53</v>
      </c>
      <c r="F20" s="38" t="s">
        <v>41</v>
      </c>
      <c r="G20" s="39" t="s">
        <v>51</v>
      </c>
      <c r="H20" s="84">
        <v>2.56712962962963E-2</v>
      </c>
      <c r="I20" s="85">
        <v>3</v>
      </c>
      <c r="J20" s="84">
        <v>1.7361111111111112E-4</v>
      </c>
      <c r="K20" s="84">
        <v>2.2615740740740742E-2</v>
      </c>
      <c r="L20" s="85">
        <v>3</v>
      </c>
      <c r="M20" s="98">
        <f t="shared" si="0"/>
        <v>4.8460648148148155E-2</v>
      </c>
      <c r="N20" s="15"/>
      <c r="O20" s="16"/>
      <c r="P20" s="37"/>
    </row>
    <row r="21" spans="1:16" s="14" customFormat="1" ht="15.75" customHeight="1" x14ac:dyDescent="0.3">
      <c r="A21" s="97">
        <v>4</v>
      </c>
      <c r="B21" s="40">
        <v>7</v>
      </c>
      <c r="C21" s="41" t="s">
        <v>43</v>
      </c>
      <c r="D21" s="40">
        <v>2004</v>
      </c>
      <c r="E21" s="42" t="s">
        <v>40</v>
      </c>
      <c r="F21" s="38" t="s">
        <v>41</v>
      </c>
      <c r="G21" s="39" t="s">
        <v>42</v>
      </c>
      <c r="H21" s="84">
        <v>2.568287037037037E-2</v>
      </c>
      <c r="I21" s="85">
        <v>4</v>
      </c>
      <c r="J21" s="84">
        <v>1.7361111111111112E-4</v>
      </c>
      <c r="K21" s="84">
        <v>2.5243055555555557E-2</v>
      </c>
      <c r="L21" s="85">
        <v>6</v>
      </c>
      <c r="M21" s="98">
        <f t="shared" si="0"/>
        <v>5.1099537037037041E-2</v>
      </c>
      <c r="N21" s="15"/>
      <c r="O21" s="16"/>
    </row>
    <row r="22" spans="1:16" s="14" customFormat="1" ht="15.75" customHeight="1" x14ac:dyDescent="0.3">
      <c r="A22" s="97">
        <v>5</v>
      </c>
      <c r="B22" s="40">
        <v>4</v>
      </c>
      <c r="C22" s="41" t="s">
        <v>55</v>
      </c>
      <c r="D22" s="40">
        <v>2007</v>
      </c>
      <c r="E22" s="42" t="s">
        <v>53</v>
      </c>
      <c r="F22" s="38" t="s">
        <v>41</v>
      </c>
      <c r="G22" s="39" t="s">
        <v>51</v>
      </c>
      <c r="H22" s="84">
        <v>2.7662037037037041E-2</v>
      </c>
      <c r="I22" s="85">
        <v>5</v>
      </c>
      <c r="J22" s="84">
        <v>1.7361111111111112E-4</v>
      </c>
      <c r="K22" s="84">
        <v>2.3460648148148147E-2</v>
      </c>
      <c r="L22" s="85">
        <v>4</v>
      </c>
      <c r="M22" s="98">
        <f t="shared" si="0"/>
        <v>5.1296296296296298E-2</v>
      </c>
      <c r="N22" s="15"/>
      <c r="O22" s="16"/>
    </row>
    <row r="23" spans="1:16" s="14" customFormat="1" ht="15.75" customHeight="1" x14ac:dyDescent="0.3">
      <c r="A23" s="97">
        <v>6</v>
      </c>
      <c r="B23" s="40">
        <v>24</v>
      </c>
      <c r="C23" s="41" t="s">
        <v>48</v>
      </c>
      <c r="D23" s="40">
        <v>2006</v>
      </c>
      <c r="E23" s="42" t="s">
        <v>40</v>
      </c>
      <c r="F23" s="38" t="s">
        <v>41</v>
      </c>
      <c r="G23" s="44" t="s">
        <v>49</v>
      </c>
      <c r="H23" s="84">
        <v>3.0520833333333334E-2</v>
      </c>
      <c r="I23" s="85">
        <v>8</v>
      </c>
      <c r="J23" s="84">
        <v>1.7361111111111112E-4</v>
      </c>
      <c r="K23" s="84">
        <v>2.4212962962962964E-2</v>
      </c>
      <c r="L23" s="85">
        <v>5</v>
      </c>
      <c r="M23" s="98">
        <f t="shared" si="0"/>
        <v>5.4907407407407405E-2</v>
      </c>
      <c r="N23" s="15"/>
      <c r="O23" s="16"/>
    </row>
    <row r="24" spans="1:16" s="14" customFormat="1" ht="15.75" customHeight="1" x14ac:dyDescent="0.3">
      <c r="A24" s="97">
        <v>7</v>
      </c>
      <c r="B24" s="40">
        <v>3</v>
      </c>
      <c r="C24" s="41" t="s">
        <v>54</v>
      </c>
      <c r="D24" s="40">
        <v>2007</v>
      </c>
      <c r="E24" s="42" t="s">
        <v>53</v>
      </c>
      <c r="F24" s="38" t="s">
        <v>41</v>
      </c>
      <c r="G24" s="39" t="s">
        <v>51</v>
      </c>
      <c r="H24" s="84">
        <v>3.4467592592592591E-2</v>
      </c>
      <c r="I24" s="85">
        <v>9</v>
      </c>
      <c r="J24" s="84">
        <v>1.7361111111111112E-4</v>
      </c>
      <c r="K24" s="84">
        <v>2.6979166666666669E-2</v>
      </c>
      <c r="L24" s="85">
        <v>7</v>
      </c>
      <c r="M24" s="98">
        <f t="shared" si="0"/>
        <v>6.1620370370370367E-2</v>
      </c>
      <c r="N24" s="15"/>
      <c r="O24" s="16"/>
    </row>
    <row r="25" spans="1:16" s="14" customFormat="1" ht="15.75" customHeight="1" x14ac:dyDescent="0.3">
      <c r="A25" s="97">
        <v>8</v>
      </c>
      <c r="B25" s="40">
        <v>21</v>
      </c>
      <c r="C25" s="41" t="s">
        <v>46</v>
      </c>
      <c r="D25" s="40">
        <v>2003</v>
      </c>
      <c r="E25" s="42" t="s">
        <v>40</v>
      </c>
      <c r="F25" s="38" t="s">
        <v>41</v>
      </c>
      <c r="G25" s="39" t="s">
        <v>47</v>
      </c>
      <c r="H25" s="84">
        <v>2.8136574074074074E-2</v>
      </c>
      <c r="I25" s="85">
        <v>6</v>
      </c>
      <c r="J25" s="84">
        <v>1.7361111111111112E-4</v>
      </c>
      <c r="K25" s="84" t="s">
        <v>139</v>
      </c>
      <c r="L25" s="85" t="s">
        <v>138</v>
      </c>
      <c r="M25" s="99">
        <v>4.7303240740740743E-2</v>
      </c>
      <c r="N25" s="15"/>
      <c r="O25" s="16"/>
    </row>
    <row r="26" spans="1:16" s="14" customFormat="1" ht="15.75" customHeight="1" x14ac:dyDescent="0.3">
      <c r="A26" s="97">
        <v>9</v>
      </c>
      <c r="B26" s="40">
        <v>25</v>
      </c>
      <c r="C26" s="41" t="s">
        <v>44</v>
      </c>
      <c r="D26" s="40">
        <v>2006</v>
      </c>
      <c r="E26" s="42" t="s">
        <v>40</v>
      </c>
      <c r="F26" s="38" t="s">
        <v>41</v>
      </c>
      <c r="G26" s="39" t="s">
        <v>42</v>
      </c>
      <c r="H26" s="84">
        <v>2.8935185185185185E-2</v>
      </c>
      <c r="I26" s="85">
        <v>7</v>
      </c>
      <c r="J26" s="84">
        <v>1.7361111111111112E-4</v>
      </c>
      <c r="K26" s="84" t="s">
        <v>140</v>
      </c>
      <c r="L26" s="85" t="s">
        <v>138</v>
      </c>
      <c r="M26" s="98" t="s">
        <v>140</v>
      </c>
      <c r="N26" s="15"/>
      <c r="O26" s="16"/>
    </row>
    <row r="27" spans="1:16" s="14" customFormat="1" ht="15.75" customHeight="1" x14ac:dyDescent="0.3">
      <c r="B27" s="40"/>
      <c r="C27" s="41" t="s">
        <v>45</v>
      </c>
      <c r="D27" s="40">
        <v>2003</v>
      </c>
      <c r="E27" s="42" t="s">
        <v>53</v>
      </c>
      <c r="F27" s="38" t="s">
        <v>41</v>
      </c>
      <c r="G27" s="39" t="s">
        <v>71</v>
      </c>
      <c r="H27" s="84" t="s">
        <v>138</v>
      </c>
      <c r="I27" s="84" t="s">
        <v>138</v>
      </c>
      <c r="J27" s="84" t="s">
        <v>138</v>
      </c>
      <c r="K27" s="84" t="s">
        <v>138</v>
      </c>
      <c r="L27" s="84" t="s">
        <v>138</v>
      </c>
      <c r="M27" s="98" t="s">
        <v>141</v>
      </c>
      <c r="N27" s="15"/>
      <c r="O27" s="16"/>
    </row>
    <row r="28" spans="1:16" s="14" customFormat="1" ht="15.75" customHeight="1" x14ac:dyDescent="0.3">
      <c r="A28" s="100"/>
      <c r="B28" s="46"/>
      <c r="C28" s="51" t="s">
        <v>56</v>
      </c>
      <c r="D28" s="46"/>
      <c r="E28" s="46"/>
      <c r="F28" s="49"/>
      <c r="G28" s="50"/>
      <c r="H28" s="77"/>
      <c r="I28" s="78"/>
      <c r="J28" s="79"/>
      <c r="K28" s="79"/>
      <c r="L28" s="80"/>
      <c r="M28" s="101"/>
      <c r="N28" s="15"/>
      <c r="O28" s="16"/>
    </row>
    <row r="29" spans="1:16" s="14" customFormat="1" ht="15.75" customHeight="1" x14ac:dyDescent="0.3">
      <c r="A29" s="97">
        <v>1</v>
      </c>
      <c r="B29" s="47">
        <v>30</v>
      </c>
      <c r="C29" s="52" t="s">
        <v>57</v>
      </c>
      <c r="D29" s="53">
        <v>1993</v>
      </c>
      <c r="E29" s="53" t="s">
        <v>40</v>
      </c>
      <c r="F29" s="38" t="s">
        <v>41</v>
      </c>
      <c r="G29" s="39" t="s">
        <v>71</v>
      </c>
      <c r="H29" s="84">
        <v>2.6226851851851852E-2</v>
      </c>
      <c r="I29" s="85">
        <v>1</v>
      </c>
      <c r="J29" s="84">
        <v>1.7361111111111112E-4</v>
      </c>
      <c r="K29" s="84">
        <v>2.3287037037037037E-2</v>
      </c>
      <c r="L29" s="85">
        <v>1</v>
      </c>
      <c r="M29" s="98">
        <f>SUM(H29,J29,K29)</f>
        <v>4.9687499999999996E-2</v>
      </c>
      <c r="N29" s="15"/>
      <c r="O29" s="16"/>
    </row>
    <row r="30" spans="1:16" s="14" customFormat="1" ht="15.75" customHeight="1" x14ac:dyDescent="0.3">
      <c r="A30" s="97">
        <v>2</v>
      </c>
      <c r="B30" s="40">
        <v>8</v>
      </c>
      <c r="C30" s="41" t="s">
        <v>62</v>
      </c>
      <c r="D30" s="40">
        <v>2000</v>
      </c>
      <c r="E30" s="42" t="s">
        <v>40</v>
      </c>
      <c r="F30" s="38" t="s">
        <v>41</v>
      </c>
      <c r="G30" s="39" t="s">
        <v>42</v>
      </c>
      <c r="H30" s="84">
        <v>2.9618055555555554E-2</v>
      </c>
      <c r="I30" s="85">
        <v>2</v>
      </c>
      <c r="J30" s="84">
        <v>1.7361111111111112E-4</v>
      </c>
      <c r="K30" s="84">
        <v>2.7881944444444445E-2</v>
      </c>
      <c r="L30" s="85">
        <v>2</v>
      </c>
      <c r="M30" s="98">
        <f>SUM(H30,J30,K30)</f>
        <v>5.7673611111111106E-2</v>
      </c>
      <c r="N30" s="15"/>
      <c r="O30" s="16"/>
    </row>
    <row r="31" spans="1:16" s="14" customFormat="1" ht="15.75" customHeight="1" x14ac:dyDescent="0.3">
      <c r="A31" s="100"/>
      <c r="B31" s="46"/>
      <c r="C31" s="51" t="s">
        <v>58</v>
      </c>
      <c r="D31" s="46"/>
      <c r="E31" s="46"/>
      <c r="F31" s="48"/>
      <c r="G31" s="48"/>
      <c r="H31" s="77"/>
      <c r="I31" s="78"/>
      <c r="J31" s="79"/>
      <c r="K31" s="79"/>
      <c r="L31" s="80"/>
      <c r="M31" s="101"/>
      <c r="N31" s="15"/>
      <c r="O31" s="16"/>
    </row>
    <row r="32" spans="1:16" s="14" customFormat="1" ht="15.75" customHeight="1" x14ac:dyDescent="0.3">
      <c r="A32" s="97">
        <v>1</v>
      </c>
      <c r="B32" s="47">
        <v>19</v>
      </c>
      <c r="C32" s="52" t="s">
        <v>66</v>
      </c>
      <c r="D32" s="47">
        <v>1987</v>
      </c>
      <c r="E32" s="40"/>
      <c r="F32" s="52" t="s">
        <v>64</v>
      </c>
      <c r="G32" s="53" t="s">
        <v>65</v>
      </c>
      <c r="H32" s="84">
        <v>2.5659722222222223E-2</v>
      </c>
      <c r="I32" s="85">
        <v>1</v>
      </c>
      <c r="J32" s="84">
        <v>1.7361111111111112E-4</v>
      </c>
      <c r="K32" s="84">
        <v>2.1458333333333333E-2</v>
      </c>
      <c r="L32" s="85">
        <v>1</v>
      </c>
      <c r="M32" s="98">
        <f>SUM(H32,J32,K32)</f>
        <v>4.7291666666666662E-2</v>
      </c>
      <c r="N32" s="15"/>
      <c r="O32" s="16"/>
    </row>
    <row r="33" spans="1:15" s="14" customFormat="1" ht="15.75" customHeight="1" x14ac:dyDescent="0.3">
      <c r="A33" s="97">
        <v>2</v>
      </c>
      <c r="B33" s="40">
        <v>18</v>
      </c>
      <c r="C33" s="52" t="s">
        <v>63</v>
      </c>
      <c r="D33" s="47">
        <v>1990</v>
      </c>
      <c r="E33" s="43"/>
      <c r="F33" s="52" t="s">
        <v>64</v>
      </c>
      <c r="G33" s="53" t="s">
        <v>65</v>
      </c>
      <c r="H33" s="84">
        <v>2.6793981481481485E-2</v>
      </c>
      <c r="I33" s="85">
        <v>2</v>
      </c>
      <c r="J33" s="84">
        <v>1.7361111111111112E-4</v>
      </c>
      <c r="K33" s="84">
        <v>2.462962962962963E-2</v>
      </c>
      <c r="L33" s="85">
        <v>2</v>
      </c>
      <c r="M33" s="98">
        <f t="shared" ref="M33:M34" si="1">SUM(H33,J33,K33)</f>
        <v>5.1597222222222225E-2</v>
      </c>
      <c r="N33" s="15"/>
      <c r="O33" s="16"/>
    </row>
    <row r="34" spans="1:15" s="14" customFormat="1" ht="15.75" customHeight="1" x14ac:dyDescent="0.3">
      <c r="A34" s="97">
        <v>3</v>
      </c>
      <c r="B34" s="40">
        <v>46</v>
      </c>
      <c r="C34" s="52" t="s">
        <v>59</v>
      </c>
      <c r="D34" s="47">
        <v>1989</v>
      </c>
      <c r="E34" s="47"/>
      <c r="F34" s="52" t="s">
        <v>60</v>
      </c>
      <c r="G34" s="53" t="s">
        <v>61</v>
      </c>
      <c r="H34" s="84">
        <v>3.0856481481481481E-2</v>
      </c>
      <c r="I34" s="85">
        <v>3</v>
      </c>
      <c r="J34" s="84">
        <v>1.7361111111111112E-4</v>
      </c>
      <c r="K34" s="84">
        <v>2.5775462962962962E-2</v>
      </c>
      <c r="L34" s="85">
        <v>3</v>
      </c>
      <c r="M34" s="98">
        <f t="shared" si="1"/>
        <v>5.6805555555555554E-2</v>
      </c>
      <c r="N34" s="15"/>
      <c r="O34" s="16"/>
    </row>
    <row r="35" spans="1:15" s="14" customFormat="1" ht="15.75" customHeight="1" x14ac:dyDescent="0.3">
      <c r="A35" s="97"/>
      <c r="B35" s="40"/>
      <c r="C35" s="52" t="s">
        <v>124</v>
      </c>
      <c r="D35" s="47">
        <v>1988</v>
      </c>
      <c r="E35" s="40"/>
      <c r="F35" s="38" t="s">
        <v>84</v>
      </c>
      <c r="G35" s="39" t="s">
        <v>85</v>
      </c>
      <c r="H35" s="84" t="s">
        <v>138</v>
      </c>
      <c r="I35" s="84" t="s">
        <v>138</v>
      </c>
      <c r="J35" s="84" t="s">
        <v>138</v>
      </c>
      <c r="K35" s="84" t="s">
        <v>138</v>
      </c>
      <c r="L35" s="84" t="s">
        <v>138</v>
      </c>
      <c r="M35" s="98" t="s">
        <v>141</v>
      </c>
      <c r="N35" s="15"/>
      <c r="O35" s="16"/>
    </row>
    <row r="36" spans="1:15" s="14" customFormat="1" ht="15.75" customHeight="1" x14ac:dyDescent="0.3">
      <c r="A36" s="100"/>
      <c r="B36" s="46"/>
      <c r="C36" s="51" t="s">
        <v>67</v>
      </c>
      <c r="D36" s="46"/>
      <c r="E36" s="46"/>
      <c r="F36" s="48"/>
      <c r="G36" s="48"/>
      <c r="H36" s="77"/>
      <c r="I36" s="78"/>
      <c r="J36" s="79"/>
      <c r="K36" s="79"/>
      <c r="L36" s="80"/>
      <c r="M36" s="101"/>
      <c r="N36" s="15"/>
      <c r="O36" s="16"/>
    </row>
    <row r="37" spans="1:15" s="14" customFormat="1" ht="15.75" customHeight="1" x14ac:dyDescent="0.3">
      <c r="A37" s="97">
        <v>1</v>
      </c>
      <c r="B37" s="47">
        <v>40</v>
      </c>
      <c r="C37" s="52" t="s">
        <v>68</v>
      </c>
      <c r="D37" s="47">
        <v>1985</v>
      </c>
      <c r="E37" s="47"/>
      <c r="F37" s="52" t="s">
        <v>60</v>
      </c>
      <c r="G37" s="53" t="s">
        <v>61</v>
      </c>
      <c r="H37" s="84">
        <v>2.5636574074074072E-2</v>
      </c>
      <c r="I37" s="85">
        <v>1</v>
      </c>
      <c r="J37" s="84">
        <v>1.7361111111111112E-4</v>
      </c>
      <c r="K37" s="84">
        <v>2.1354166666666664E-2</v>
      </c>
      <c r="L37" s="85">
        <v>1</v>
      </c>
      <c r="M37" s="98">
        <f>SUM(H37,J37,K37)</f>
        <v>4.7164351851851846E-2</v>
      </c>
      <c r="N37" s="15"/>
      <c r="O37" s="16"/>
    </row>
    <row r="38" spans="1:15" s="14" customFormat="1" ht="15.75" customHeight="1" x14ac:dyDescent="0.3">
      <c r="A38" s="100"/>
      <c r="B38" s="46"/>
      <c r="C38" s="51" t="s">
        <v>69</v>
      </c>
      <c r="D38" s="46"/>
      <c r="E38" s="46"/>
      <c r="F38" s="48"/>
      <c r="G38" s="48"/>
      <c r="H38" s="77"/>
      <c r="I38" s="78"/>
      <c r="J38" s="79"/>
      <c r="K38" s="79"/>
      <c r="L38" s="80"/>
      <c r="M38" s="101"/>
      <c r="N38" s="15"/>
      <c r="O38" s="16"/>
    </row>
    <row r="39" spans="1:15" s="14" customFormat="1" ht="15.75" customHeight="1" x14ac:dyDescent="0.3">
      <c r="A39" s="97">
        <v>1</v>
      </c>
      <c r="B39" s="47">
        <v>98</v>
      </c>
      <c r="C39" s="52" t="s">
        <v>75</v>
      </c>
      <c r="D39" s="47">
        <v>1982</v>
      </c>
      <c r="E39" s="40"/>
      <c r="F39" s="52" t="s">
        <v>76</v>
      </c>
      <c r="G39" s="53" t="s">
        <v>123</v>
      </c>
      <c r="H39" s="84">
        <v>2.5648148148148146E-2</v>
      </c>
      <c r="I39" s="85">
        <v>1</v>
      </c>
      <c r="J39" s="84">
        <v>1.7361111111111112E-4</v>
      </c>
      <c r="K39" s="84">
        <v>2.1307870370370369E-2</v>
      </c>
      <c r="L39" s="85">
        <v>1</v>
      </c>
      <c r="M39" s="98">
        <f>SUM(H39,J39,K39)</f>
        <v>4.7129629629629625E-2</v>
      </c>
      <c r="N39" s="15"/>
      <c r="O39" s="16"/>
    </row>
    <row r="40" spans="1:15" s="14" customFormat="1" ht="15.75" customHeight="1" x14ac:dyDescent="0.3">
      <c r="A40" s="97">
        <v>2</v>
      </c>
      <c r="B40" s="40">
        <v>123</v>
      </c>
      <c r="C40" s="52" t="s">
        <v>73</v>
      </c>
      <c r="D40" s="47">
        <v>1979</v>
      </c>
      <c r="E40" s="40"/>
      <c r="F40" s="38" t="s">
        <v>41</v>
      </c>
      <c r="G40" s="39" t="s">
        <v>71</v>
      </c>
      <c r="H40" s="84">
        <v>2.7222222222222228E-2</v>
      </c>
      <c r="I40" s="85">
        <v>2</v>
      </c>
      <c r="J40" s="84">
        <v>1.7361111111111112E-4</v>
      </c>
      <c r="K40" s="84">
        <v>2.1331018518518517E-2</v>
      </c>
      <c r="L40" s="85">
        <v>2</v>
      </c>
      <c r="M40" s="98">
        <f t="shared" ref="M40:M43" si="2">SUM(H40,J40,K40)</f>
        <v>4.8726851851851855E-2</v>
      </c>
      <c r="N40" s="15"/>
      <c r="O40" s="16"/>
    </row>
    <row r="41" spans="1:15" s="14" customFormat="1" ht="15.75" customHeight="1" x14ac:dyDescent="0.3">
      <c r="A41" s="97">
        <v>3</v>
      </c>
      <c r="B41" s="40">
        <v>28</v>
      </c>
      <c r="C41" s="83" t="s">
        <v>131</v>
      </c>
      <c r="D41" s="40">
        <v>1982</v>
      </c>
      <c r="E41" s="40"/>
      <c r="F41" s="38" t="s">
        <v>41</v>
      </c>
      <c r="G41" s="39" t="s">
        <v>71</v>
      </c>
      <c r="H41" s="84">
        <v>3.0578703703703702E-2</v>
      </c>
      <c r="I41" s="85">
        <v>4</v>
      </c>
      <c r="J41" s="84">
        <v>1.7361111111111112E-4</v>
      </c>
      <c r="K41" s="84">
        <v>2.3391203703703702E-2</v>
      </c>
      <c r="L41" s="85">
        <v>3</v>
      </c>
      <c r="M41" s="98">
        <f t="shared" si="2"/>
        <v>5.4143518518518514E-2</v>
      </c>
      <c r="N41" s="15"/>
      <c r="O41" s="16"/>
    </row>
    <row r="42" spans="1:15" s="14" customFormat="1" ht="15.75" customHeight="1" x14ac:dyDescent="0.3">
      <c r="A42" s="97">
        <v>4</v>
      </c>
      <c r="B42" s="40">
        <v>66</v>
      </c>
      <c r="C42" s="52" t="s">
        <v>70</v>
      </c>
      <c r="D42" s="47">
        <v>1981</v>
      </c>
      <c r="E42" s="47"/>
      <c r="F42" s="38" t="s">
        <v>41</v>
      </c>
      <c r="G42" s="39" t="s">
        <v>71</v>
      </c>
      <c r="H42" s="84">
        <v>2.9212962962962965E-2</v>
      </c>
      <c r="I42" s="85">
        <v>3</v>
      </c>
      <c r="J42" s="84">
        <v>1.7361111111111112E-4</v>
      </c>
      <c r="K42" s="84">
        <v>2.8668981481481479E-2</v>
      </c>
      <c r="L42" s="85">
        <v>6</v>
      </c>
      <c r="M42" s="98">
        <f t="shared" si="2"/>
        <v>5.8055555555555555E-2</v>
      </c>
      <c r="N42" s="15"/>
      <c r="O42" s="16"/>
    </row>
    <row r="43" spans="1:15" s="14" customFormat="1" ht="15.75" customHeight="1" x14ac:dyDescent="0.3">
      <c r="A43" s="97">
        <v>5</v>
      </c>
      <c r="B43" s="40">
        <v>186</v>
      </c>
      <c r="C43" s="52" t="s">
        <v>72</v>
      </c>
      <c r="D43" s="47">
        <v>1980</v>
      </c>
      <c r="E43" s="43"/>
      <c r="F43" s="38" t="s">
        <v>41</v>
      </c>
      <c r="G43" s="39" t="s">
        <v>71</v>
      </c>
      <c r="H43" s="84">
        <v>3.1793981481481479E-2</v>
      </c>
      <c r="I43" s="85">
        <v>5</v>
      </c>
      <c r="J43" s="84">
        <v>1.7361111111111112E-4</v>
      </c>
      <c r="K43" s="84">
        <v>2.642361111111111E-2</v>
      </c>
      <c r="L43" s="85">
        <v>4</v>
      </c>
      <c r="M43" s="98">
        <f t="shared" si="2"/>
        <v>5.8391203703703695E-2</v>
      </c>
      <c r="N43" s="15"/>
      <c r="O43" s="16"/>
    </row>
    <row r="44" spans="1:15" s="14" customFormat="1" ht="15.75" customHeight="1" x14ac:dyDescent="0.3">
      <c r="A44" s="97">
        <v>6</v>
      </c>
      <c r="B44" s="40">
        <v>15</v>
      </c>
      <c r="C44" s="52" t="s">
        <v>74</v>
      </c>
      <c r="D44" s="47">
        <v>1981</v>
      </c>
      <c r="E44" s="40"/>
      <c r="F44" s="38" t="s">
        <v>41</v>
      </c>
      <c r="G44" s="39" t="s">
        <v>71</v>
      </c>
      <c r="H44" s="84">
        <v>3.7245370370370366E-2</v>
      </c>
      <c r="I44" s="85">
        <v>6</v>
      </c>
      <c r="J44" s="84">
        <v>1.7361111111111112E-4</v>
      </c>
      <c r="K44" s="84">
        <v>2.8634259259259262E-2</v>
      </c>
      <c r="L44" s="85">
        <v>5</v>
      </c>
      <c r="M44" s="98">
        <f t="shared" ref="M44" si="3">SUM(H44,J44,K44)</f>
        <v>6.6053240740740732E-2</v>
      </c>
      <c r="N44" s="15"/>
      <c r="O44" s="16"/>
    </row>
    <row r="45" spans="1:15" s="14" customFormat="1" ht="15.75" customHeight="1" x14ac:dyDescent="0.3">
      <c r="A45" s="100"/>
      <c r="B45" s="46"/>
      <c r="C45" s="51" t="s">
        <v>77</v>
      </c>
      <c r="D45" s="46"/>
      <c r="E45" s="46"/>
      <c r="F45" s="48"/>
      <c r="G45" s="48"/>
      <c r="H45" s="77"/>
      <c r="I45" s="78"/>
      <c r="J45" s="79"/>
      <c r="K45" s="79"/>
      <c r="L45" s="80"/>
      <c r="M45" s="101"/>
      <c r="N45" s="15"/>
      <c r="O45" s="16"/>
    </row>
    <row r="46" spans="1:15" s="14" customFormat="1" ht="15.75" customHeight="1" x14ac:dyDescent="0.3">
      <c r="A46" s="97">
        <v>1</v>
      </c>
      <c r="B46" s="47">
        <v>52</v>
      </c>
      <c r="C46" s="52" t="s">
        <v>83</v>
      </c>
      <c r="D46" s="47">
        <v>1973</v>
      </c>
      <c r="E46" s="40"/>
      <c r="F46" s="38" t="s">
        <v>84</v>
      </c>
      <c r="G46" s="39" t="s">
        <v>85</v>
      </c>
      <c r="H46" s="84">
        <v>2.4675925925925924E-2</v>
      </c>
      <c r="I46" s="85">
        <v>1</v>
      </c>
      <c r="J46" s="84">
        <v>1.7361111111111112E-4</v>
      </c>
      <c r="K46" s="84">
        <v>2.1064814814814814E-2</v>
      </c>
      <c r="L46" s="85">
        <v>1</v>
      </c>
      <c r="M46" s="98">
        <f>SUM(H46,J46,K46)</f>
        <v>4.5914351851851845E-2</v>
      </c>
      <c r="N46" s="15"/>
      <c r="O46" s="16"/>
    </row>
    <row r="47" spans="1:15" s="14" customFormat="1" ht="15.75" customHeight="1" x14ac:dyDescent="0.3">
      <c r="A47" s="97">
        <v>2</v>
      </c>
      <c r="B47" s="40">
        <v>55</v>
      </c>
      <c r="C47" s="52" t="s">
        <v>122</v>
      </c>
      <c r="D47" s="47">
        <v>1973</v>
      </c>
      <c r="E47" s="40"/>
      <c r="F47" s="38" t="s">
        <v>84</v>
      </c>
      <c r="G47" s="39" t="s">
        <v>85</v>
      </c>
      <c r="H47" s="84">
        <v>2.5740740740740745E-2</v>
      </c>
      <c r="I47" s="85">
        <v>2</v>
      </c>
      <c r="J47" s="84">
        <v>1.7361111111111112E-4</v>
      </c>
      <c r="K47" s="84">
        <v>2.2592592592592591E-2</v>
      </c>
      <c r="L47" s="85">
        <v>2</v>
      </c>
      <c r="M47" s="98">
        <f t="shared" ref="M47:M49" si="4">SUM(H47,J47,K47)</f>
        <v>4.850694444444445E-2</v>
      </c>
      <c r="N47" s="15"/>
      <c r="O47" s="16"/>
    </row>
    <row r="48" spans="1:15" s="14" customFormat="1" ht="15.75" customHeight="1" x14ac:dyDescent="0.3">
      <c r="A48" s="97">
        <v>3</v>
      </c>
      <c r="B48" s="40">
        <v>29</v>
      </c>
      <c r="C48" s="52" t="s">
        <v>80</v>
      </c>
      <c r="D48" s="47">
        <v>1974</v>
      </c>
      <c r="E48" s="40"/>
      <c r="F48" s="38" t="s">
        <v>81</v>
      </c>
      <c r="G48" s="39" t="s">
        <v>82</v>
      </c>
      <c r="H48" s="84">
        <v>2.7951388888888887E-2</v>
      </c>
      <c r="I48" s="85">
        <v>3</v>
      </c>
      <c r="J48" s="84">
        <v>1.7361111111111112E-4</v>
      </c>
      <c r="K48" s="84">
        <v>2.3750000000000004E-2</v>
      </c>
      <c r="L48" s="85">
        <v>3</v>
      </c>
      <c r="M48" s="98">
        <f t="shared" si="4"/>
        <v>5.1875000000000004E-2</v>
      </c>
      <c r="N48" s="15"/>
      <c r="O48" s="16"/>
    </row>
    <row r="49" spans="1:15" s="14" customFormat="1" ht="15.75" customHeight="1" x14ac:dyDescent="0.3">
      <c r="A49" s="97">
        <v>4</v>
      </c>
      <c r="B49" s="40">
        <v>14</v>
      </c>
      <c r="C49" s="52" t="s">
        <v>78</v>
      </c>
      <c r="D49" s="47">
        <v>1975</v>
      </c>
      <c r="E49" s="47"/>
      <c r="F49" s="52" t="s">
        <v>60</v>
      </c>
      <c r="G49" s="53" t="s">
        <v>61</v>
      </c>
      <c r="H49" s="84">
        <v>3.019675925925926E-2</v>
      </c>
      <c r="I49" s="85">
        <v>4</v>
      </c>
      <c r="J49" s="84">
        <v>1.7361111111111112E-4</v>
      </c>
      <c r="K49" s="84">
        <v>3.2916666666666664E-2</v>
      </c>
      <c r="L49" s="85">
        <v>4</v>
      </c>
      <c r="M49" s="98">
        <f t="shared" si="4"/>
        <v>6.3287037037037031E-2</v>
      </c>
      <c r="N49" s="15"/>
      <c r="O49" s="16"/>
    </row>
    <row r="50" spans="1:15" s="14" customFormat="1" ht="15.75" customHeight="1" x14ac:dyDescent="0.3">
      <c r="A50" s="97"/>
      <c r="B50" s="40"/>
      <c r="C50" s="52" t="s">
        <v>79</v>
      </c>
      <c r="D50" s="47">
        <v>1976</v>
      </c>
      <c r="E50" s="43"/>
      <c r="F50" s="52" t="s">
        <v>60</v>
      </c>
      <c r="G50" s="53" t="s">
        <v>61</v>
      </c>
      <c r="H50" s="84" t="s">
        <v>138</v>
      </c>
      <c r="I50" s="84" t="s">
        <v>138</v>
      </c>
      <c r="J50" s="84" t="s">
        <v>138</v>
      </c>
      <c r="K50" s="84" t="s">
        <v>138</v>
      </c>
      <c r="L50" s="84" t="s">
        <v>138</v>
      </c>
      <c r="M50" s="98" t="s">
        <v>141</v>
      </c>
      <c r="N50" s="15"/>
      <c r="O50" s="16"/>
    </row>
    <row r="51" spans="1:15" s="14" customFormat="1" ht="15.75" customHeight="1" x14ac:dyDescent="0.3">
      <c r="A51" s="100"/>
      <c r="B51" s="46"/>
      <c r="C51" s="51" t="s">
        <v>86</v>
      </c>
      <c r="D51" s="46"/>
      <c r="E51" s="46"/>
      <c r="F51" s="48"/>
      <c r="G51" s="48"/>
      <c r="H51" s="77"/>
      <c r="I51" s="78"/>
      <c r="J51" s="79"/>
      <c r="K51" s="79"/>
      <c r="L51" s="80"/>
      <c r="M51" s="101"/>
      <c r="N51" s="15"/>
      <c r="O51" s="16"/>
    </row>
    <row r="52" spans="1:15" s="14" customFormat="1" ht="15.75" customHeight="1" x14ac:dyDescent="0.3">
      <c r="A52" s="97">
        <v>1</v>
      </c>
      <c r="B52" s="47">
        <v>53</v>
      </c>
      <c r="C52" s="41" t="s">
        <v>120</v>
      </c>
      <c r="D52" s="40">
        <v>1968</v>
      </c>
      <c r="E52" s="40"/>
      <c r="F52" s="38" t="s">
        <v>84</v>
      </c>
      <c r="G52" s="39" t="s">
        <v>85</v>
      </c>
      <c r="H52" s="84">
        <v>2.4675925925925924E-2</v>
      </c>
      <c r="I52" s="85">
        <v>1</v>
      </c>
      <c r="J52" s="84">
        <v>1.7361111111111112E-4</v>
      </c>
      <c r="K52" s="84">
        <v>2.1064814814814814E-2</v>
      </c>
      <c r="L52" s="85">
        <v>1</v>
      </c>
      <c r="M52" s="98">
        <f>SUM(H52,J52,K52)</f>
        <v>4.5914351851851845E-2</v>
      </c>
      <c r="N52" s="15"/>
      <c r="O52" s="16"/>
    </row>
    <row r="53" spans="1:15" s="14" customFormat="1" ht="15.75" customHeight="1" x14ac:dyDescent="0.3">
      <c r="A53" s="97">
        <v>2</v>
      </c>
      <c r="B53" s="40">
        <v>54</v>
      </c>
      <c r="C53" s="52" t="s">
        <v>121</v>
      </c>
      <c r="D53" s="47">
        <v>1969</v>
      </c>
      <c r="E53" s="40"/>
      <c r="F53" s="38" t="s">
        <v>84</v>
      </c>
      <c r="G53" s="39" t="s">
        <v>85</v>
      </c>
      <c r="H53" s="84">
        <v>2.4687499999999998E-2</v>
      </c>
      <c r="I53" s="85">
        <v>2</v>
      </c>
      <c r="J53" s="84">
        <v>1.7361111111111112E-4</v>
      </c>
      <c r="K53" s="84">
        <v>2.1817129629629631E-2</v>
      </c>
      <c r="L53" s="85">
        <v>2</v>
      </c>
      <c r="M53" s="98">
        <f>SUM(H53,J53,K53)</f>
        <v>4.6678240740740742E-2</v>
      </c>
      <c r="N53" s="15"/>
      <c r="O53" s="16"/>
    </row>
    <row r="54" spans="1:15" s="14" customFormat="1" ht="15.75" customHeight="1" x14ac:dyDescent="0.3">
      <c r="A54" s="97">
        <v>3</v>
      </c>
      <c r="B54" s="40">
        <v>13</v>
      </c>
      <c r="C54" s="52" t="s">
        <v>90</v>
      </c>
      <c r="D54" s="47">
        <v>1968</v>
      </c>
      <c r="E54" s="40"/>
      <c r="F54" s="38" t="s">
        <v>171</v>
      </c>
      <c r="G54" s="39" t="s">
        <v>118</v>
      </c>
      <c r="H54" s="84">
        <v>2.5740740740740745E-2</v>
      </c>
      <c r="I54" s="85">
        <v>3</v>
      </c>
      <c r="J54" s="84">
        <v>1.7361111111111112E-4</v>
      </c>
      <c r="K54" s="84">
        <v>2.2511574074074073E-2</v>
      </c>
      <c r="L54" s="85">
        <v>3</v>
      </c>
      <c r="M54" s="98">
        <f>SUM(H54,J54,K54)</f>
        <v>4.8425925925925928E-2</v>
      </c>
      <c r="N54" s="15"/>
      <c r="O54" s="16"/>
    </row>
    <row r="55" spans="1:15" s="14" customFormat="1" ht="15.75" customHeight="1" x14ac:dyDescent="0.3">
      <c r="A55" s="97">
        <v>4</v>
      </c>
      <c r="B55" s="40">
        <v>22</v>
      </c>
      <c r="C55" s="52" t="s">
        <v>87</v>
      </c>
      <c r="D55" s="47">
        <v>1968</v>
      </c>
      <c r="E55" s="40"/>
      <c r="F55" s="38" t="s">
        <v>81</v>
      </c>
      <c r="G55" s="39" t="s">
        <v>82</v>
      </c>
      <c r="H55" s="84">
        <v>2.6793981481481485E-2</v>
      </c>
      <c r="I55" s="85">
        <v>4</v>
      </c>
      <c r="J55" s="84">
        <v>1.7361111111111112E-4</v>
      </c>
      <c r="K55" s="84">
        <v>2.5092592592592593E-2</v>
      </c>
      <c r="L55" s="85">
        <v>6</v>
      </c>
      <c r="M55" s="98">
        <f t="shared" ref="M55" si="5">SUM(H55,J55,K55)</f>
        <v>5.2060185185185189E-2</v>
      </c>
      <c r="N55" s="15"/>
      <c r="O55" s="16"/>
    </row>
    <row r="56" spans="1:15" s="14" customFormat="1" ht="15.75" customHeight="1" x14ac:dyDescent="0.3">
      <c r="A56" s="97">
        <v>5</v>
      </c>
      <c r="B56" s="40">
        <v>2</v>
      </c>
      <c r="C56" s="52" t="s">
        <v>88</v>
      </c>
      <c r="D56" s="47">
        <v>1970</v>
      </c>
      <c r="E56" s="47"/>
      <c r="F56" s="52" t="s">
        <v>60</v>
      </c>
      <c r="G56" s="53" t="s">
        <v>61</v>
      </c>
      <c r="H56" s="84">
        <v>2.9166666666666664E-2</v>
      </c>
      <c r="I56" s="85">
        <v>5</v>
      </c>
      <c r="J56" s="84">
        <v>1.7361111111111112E-4</v>
      </c>
      <c r="K56" s="84">
        <v>2.3553240740740739E-2</v>
      </c>
      <c r="L56" s="85">
        <v>5</v>
      </c>
      <c r="M56" s="98">
        <f>SUM(H56,J56,K56)</f>
        <v>5.2893518518518513E-2</v>
      </c>
      <c r="N56" s="15"/>
      <c r="O56" s="16"/>
    </row>
    <row r="57" spans="1:15" s="14" customFormat="1" ht="15.75" customHeight="1" x14ac:dyDescent="0.3">
      <c r="A57" s="97">
        <v>6</v>
      </c>
      <c r="B57" s="40">
        <v>94</v>
      </c>
      <c r="C57" s="52" t="s">
        <v>89</v>
      </c>
      <c r="D57" s="47">
        <v>1969</v>
      </c>
      <c r="E57" s="43"/>
      <c r="F57" s="38" t="s">
        <v>41</v>
      </c>
      <c r="G57" s="39" t="s">
        <v>71</v>
      </c>
      <c r="H57" s="84">
        <v>2.960648148148148E-2</v>
      </c>
      <c r="I57" s="85">
        <v>6</v>
      </c>
      <c r="J57" s="84">
        <v>1.7361111111111112E-4</v>
      </c>
      <c r="K57" s="84">
        <v>2.3460648148148147E-2</v>
      </c>
      <c r="L57" s="85">
        <v>4</v>
      </c>
      <c r="M57" s="98">
        <f>SUM(H57,J57,K57)</f>
        <v>5.3240740740740741E-2</v>
      </c>
      <c r="N57" s="15"/>
      <c r="O57" s="16"/>
    </row>
    <row r="58" spans="1:15" s="14" customFormat="1" ht="15.75" customHeight="1" x14ac:dyDescent="0.3">
      <c r="A58" s="100"/>
      <c r="B58" s="46"/>
      <c r="C58" s="51" t="s">
        <v>91</v>
      </c>
      <c r="D58" s="46"/>
      <c r="E58" s="46"/>
      <c r="F58" s="48"/>
      <c r="G58" s="48"/>
      <c r="H58" s="77"/>
      <c r="I58" s="78"/>
      <c r="J58" s="79"/>
      <c r="K58" s="79"/>
      <c r="L58" s="80"/>
      <c r="M58" s="101"/>
      <c r="N58" s="15"/>
      <c r="O58" s="16"/>
    </row>
    <row r="59" spans="1:15" s="14" customFormat="1" ht="15.75" customHeight="1" x14ac:dyDescent="0.3">
      <c r="A59" s="97">
        <v>1</v>
      </c>
      <c r="B59" s="47">
        <v>56</v>
      </c>
      <c r="C59" s="41" t="s">
        <v>119</v>
      </c>
      <c r="D59" s="40">
        <v>1965</v>
      </c>
      <c r="E59" s="40"/>
      <c r="F59" s="38" t="s">
        <v>84</v>
      </c>
      <c r="G59" s="39" t="s">
        <v>85</v>
      </c>
      <c r="H59" s="84">
        <v>2.5706018518518517E-2</v>
      </c>
      <c r="I59" s="85">
        <v>2</v>
      </c>
      <c r="J59" s="84">
        <v>1.7361111111111112E-4</v>
      </c>
      <c r="K59" s="84">
        <v>2.1261574074074075E-2</v>
      </c>
      <c r="L59" s="85">
        <v>1</v>
      </c>
      <c r="M59" s="98">
        <f t="shared" ref="M59:M64" si="6">SUM(H59,J59,K59)</f>
        <v>4.7141203703703699E-2</v>
      </c>
      <c r="N59" s="15"/>
      <c r="O59" s="16"/>
    </row>
    <row r="60" spans="1:15" s="14" customFormat="1" ht="15.75" customHeight="1" x14ac:dyDescent="0.3">
      <c r="A60" s="97">
        <v>2</v>
      </c>
      <c r="B60" s="40">
        <v>6</v>
      </c>
      <c r="C60" s="52" t="s">
        <v>95</v>
      </c>
      <c r="D60" s="47">
        <v>1967</v>
      </c>
      <c r="E60" s="40"/>
      <c r="F60" s="38" t="s">
        <v>171</v>
      </c>
      <c r="G60" s="39" t="s">
        <v>118</v>
      </c>
      <c r="H60" s="84">
        <v>2.5659722222222223E-2</v>
      </c>
      <c r="I60" s="85">
        <v>1</v>
      </c>
      <c r="J60" s="84">
        <v>1.7361111111111112E-4</v>
      </c>
      <c r="K60" s="84">
        <v>2.2604166666666665E-2</v>
      </c>
      <c r="L60" s="85">
        <v>3</v>
      </c>
      <c r="M60" s="98">
        <f t="shared" si="6"/>
        <v>4.8437499999999994E-2</v>
      </c>
      <c r="N60" s="15"/>
      <c r="O60" s="16"/>
    </row>
    <row r="61" spans="1:15" s="14" customFormat="1" ht="15.75" customHeight="1" x14ac:dyDescent="0.3">
      <c r="A61" s="97">
        <v>3</v>
      </c>
      <c r="B61" s="40">
        <v>26</v>
      </c>
      <c r="C61" s="52" t="s">
        <v>94</v>
      </c>
      <c r="D61" s="47">
        <v>1967</v>
      </c>
      <c r="E61" s="40"/>
      <c r="F61" s="38" t="s">
        <v>41</v>
      </c>
      <c r="G61" s="39" t="s">
        <v>71</v>
      </c>
      <c r="H61" s="84">
        <v>2.8935185185185185E-2</v>
      </c>
      <c r="I61" s="85">
        <v>4</v>
      </c>
      <c r="J61" s="84">
        <v>1.7361111111111112E-4</v>
      </c>
      <c r="K61" s="84">
        <v>2.1944444444444447E-2</v>
      </c>
      <c r="L61" s="85">
        <v>2</v>
      </c>
      <c r="M61" s="98">
        <f t="shared" si="6"/>
        <v>5.1053240740740746E-2</v>
      </c>
      <c r="N61" s="15"/>
      <c r="O61" s="16"/>
    </row>
    <row r="62" spans="1:15" s="14" customFormat="1" ht="15.75" customHeight="1" x14ac:dyDescent="0.3">
      <c r="A62" s="97">
        <v>4</v>
      </c>
      <c r="B62" s="40">
        <v>57</v>
      </c>
      <c r="C62" s="41" t="s">
        <v>128</v>
      </c>
      <c r="D62" s="40">
        <v>1965</v>
      </c>
      <c r="E62" s="40"/>
      <c r="F62" s="38" t="s">
        <v>84</v>
      </c>
      <c r="G62" s="39" t="s">
        <v>85</v>
      </c>
      <c r="H62" s="84">
        <v>2.7939814814814817E-2</v>
      </c>
      <c r="I62" s="85">
        <v>3</v>
      </c>
      <c r="J62" s="84">
        <v>1.7361111111111112E-4</v>
      </c>
      <c r="K62" s="84">
        <v>2.3958333333333331E-2</v>
      </c>
      <c r="L62" s="85">
        <v>4</v>
      </c>
      <c r="M62" s="98">
        <f t="shared" si="6"/>
        <v>5.2071759259259262E-2</v>
      </c>
      <c r="N62" s="15"/>
      <c r="O62" s="16"/>
    </row>
    <row r="63" spans="1:15" s="14" customFormat="1" ht="15.75" customHeight="1" x14ac:dyDescent="0.3">
      <c r="A63" s="97">
        <v>5</v>
      </c>
      <c r="B63" s="40">
        <v>10</v>
      </c>
      <c r="C63" s="52" t="s">
        <v>93</v>
      </c>
      <c r="D63" s="47">
        <v>1966</v>
      </c>
      <c r="E63" s="43"/>
      <c r="F63" s="38" t="s">
        <v>41</v>
      </c>
      <c r="G63" s="39" t="s">
        <v>71</v>
      </c>
      <c r="H63" s="84">
        <v>2.9224537037037038E-2</v>
      </c>
      <c r="I63" s="85">
        <v>6</v>
      </c>
      <c r="J63" s="84">
        <v>1.7361111111111112E-4</v>
      </c>
      <c r="K63" s="84">
        <v>2.4085648148148148E-2</v>
      </c>
      <c r="L63" s="85">
        <v>5</v>
      </c>
      <c r="M63" s="98">
        <f t="shared" si="6"/>
        <v>5.3483796296296293E-2</v>
      </c>
      <c r="N63" s="15"/>
      <c r="O63" s="16"/>
    </row>
    <row r="64" spans="1:15" s="14" customFormat="1" ht="15.75" customHeight="1" x14ac:dyDescent="0.3">
      <c r="A64" s="97">
        <v>6</v>
      </c>
      <c r="B64" s="40">
        <v>23</v>
      </c>
      <c r="C64" s="52" t="s">
        <v>92</v>
      </c>
      <c r="D64" s="47">
        <v>1966</v>
      </c>
      <c r="E64" s="47"/>
      <c r="F64" s="38" t="s">
        <v>41</v>
      </c>
      <c r="G64" s="39" t="s">
        <v>71</v>
      </c>
      <c r="H64" s="86">
        <v>2.9189814814814811E-2</v>
      </c>
      <c r="I64" s="87">
        <v>5</v>
      </c>
      <c r="J64" s="86">
        <v>1.7361111111111112E-4</v>
      </c>
      <c r="K64" s="86">
        <v>3.2256944444444442E-2</v>
      </c>
      <c r="L64" s="87">
        <v>6</v>
      </c>
      <c r="M64" s="105">
        <f t="shared" si="6"/>
        <v>6.1620370370370367E-2</v>
      </c>
      <c r="N64" s="15"/>
      <c r="O64" s="16"/>
    </row>
    <row r="65" spans="1:19" s="14" customFormat="1" ht="15.75" customHeight="1" x14ac:dyDescent="0.3">
      <c r="A65" s="100"/>
      <c r="B65" s="46"/>
      <c r="C65" s="51" t="s">
        <v>96</v>
      </c>
      <c r="D65" s="46"/>
      <c r="E65" s="46"/>
      <c r="F65" s="48"/>
      <c r="G65" s="48"/>
      <c r="H65" s="77"/>
      <c r="I65" s="78"/>
      <c r="J65" s="79"/>
      <c r="K65" s="79"/>
      <c r="L65" s="80"/>
      <c r="M65" s="101"/>
      <c r="N65" s="15"/>
      <c r="O65" s="16"/>
    </row>
    <row r="66" spans="1:19" s="14" customFormat="1" ht="15.75" customHeight="1" x14ac:dyDescent="0.3">
      <c r="A66" s="97">
        <v>1</v>
      </c>
      <c r="B66" s="47">
        <v>543</v>
      </c>
      <c r="C66" s="52" t="s">
        <v>98</v>
      </c>
      <c r="D66" s="47">
        <v>1966</v>
      </c>
      <c r="E66" s="47"/>
      <c r="F66" s="38" t="s">
        <v>41</v>
      </c>
      <c r="G66" s="39" t="s">
        <v>71</v>
      </c>
      <c r="H66" s="84">
        <v>3.1597222222222221E-2</v>
      </c>
      <c r="I66" s="85">
        <v>2</v>
      </c>
      <c r="J66" s="84">
        <v>1.7361111111111112E-4</v>
      </c>
      <c r="K66" s="84">
        <v>2.5115740740740741E-2</v>
      </c>
      <c r="L66" s="85">
        <v>1</v>
      </c>
      <c r="M66" s="98">
        <f t="shared" ref="M66:M67" si="7">SUM(H66,J66,K66)</f>
        <v>5.6886574074074076E-2</v>
      </c>
      <c r="N66" s="15"/>
      <c r="O66" s="16"/>
    </row>
    <row r="67" spans="1:19" s="14" customFormat="1" ht="15.75" customHeight="1" x14ac:dyDescent="0.3">
      <c r="A67" s="97">
        <v>2</v>
      </c>
      <c r="B67" s="40">
        <v>17</v>
      </c>
      <c r="C67" s="52" t="s">
        <v>127</v>
      </c>
      <c r="D67" s="47">
        <v>1960</v>
      </c>
      <c r="E67" s="43"/>
      <c r="F67" s="38" t="s">
        <v>171</v>
      </c>
      <c r="G67" s="39" t="s">
        <v>118</v>
      </c>
      <c r="H67" s="84">
        <v>3.155092592592592E-2</v>
      </c>
      <c r="I67" s="85">
        <v>1</v>
      </c>
      <c r="J67" s="84">
        <v>1.7361111111111112E-4</v>
      </c>
      <c r="K67" s="84">
        <v>2.8726851851851851E-2</v>
      </c>
      <c r="L67" s="85">
        <v>2</v>
      </c>
      <c r="M67" s="98">
        <f t="shared" si="7"/>
        <v>6.0451388888888881E-2</v>
      </c>
      <c r="N67" s="15"/>
      <c r="O67" s="16"/>
    </row>
    <row r="68" spans="1:19" s="14" customFormat="1" ht="15.75" customHeight="1" x14ac:dyDescent="0.3">
      <c r="A68" s="100"/>
      <c r="B68" s="46"/>
      <c r="C68" s="51" t="s">
        <v>97</v>
      </c>
      <c r="D68" s="46"/>
      <c r="E68" s="46"/>
      <c r="F68" s="48"/>
      <c r="G68" s="48"/>
      <c r="H68" s="77"/>
      <c r="I68" s="78"/>
      <c r="J68" s="79"/>
      <c r="K68" s="79"/>
      <c r="L68" s="80"/>
      <c r="M68" s="101"/>
    </row>
    <row r="69" spans="1:19" s="14" customFormat="1" ht="15.75" customHeight="1" x14ac:dyDescent="0.3">
      <c r="A69" s="97">
        <v>1</v>
      </c>
      <c r="B69" s="47">
        <v>58</v>
      </c>
      <c r="C69" s="41" t="s">
        <v>117</v>
      </c>
      <c r="D69" s="40">
        <v>1955</v>
      </c>
      <c r="E69" s="40"/>
      <c r="F69" s="38" t="s">
        <v>84</v>
      </c>
      <c r="G69" s="39" t="s">
        <v>85</v>
      </c>
      <c r="H69" s="84">
        <v>2.7939814814814817E-2</v>
      </c>
      <c r="I69" s="85">
        <v>1</v>
      </c>
      <c r="J69" s="84">
        <v>1.7361111111111112E-4</v>
      </c>
      <c r="K69" s="84">
        <v>2.3495370370370371E-2</v>
      </c>
      <c r="L69" s="85">
        <v>3</v>
      </c>
      <c r="M69" s="98">
        <f t="shared" ref="M69:M71" si="8">SUM(H69,J69,K69)</f>
        <v>5.1608796296296298E-2</v>
      </c>
    </row>
    <row r="70" spans="1:19" s="14" customFormat="1" ht="15.75" customHeight="1" x14ac:dyDescent="0.3">
      <c r="A70" s="97">
        <v>2</v>
      </c>
      <c r="B70" s="40">
        <v>120</v>
      </c>
      <c r="C70" s="52" t="s">
        <v>101</v>
      </c>
      <c r="D70" s="47">
        <v>1967</v>
      </c>
      <c r="E70" s="40"/>
      <c r="F70" s="38" t="s">
        <v>102</v>
      </c>
      <c r="G70" s="39" t="s">
        <v>103</v>
      </c>
      <c r="H70" s="84">
        <v>2.8483796296296295E-2</v>
      </c>
      <c r="I70" s="85">
        <v>2</v>
      </c>
      <c r="J70" s="84">
        <v>1.7361111111111112E-4</v>
      </c>
      <c r="K70" s="84">
        <v>2.3206018518518515E-2</v>
      </c>
      <c r="L70" s="85">
        <v>1</v>
      </c>
      <c r="M70" s="98">
        <f t="shared" si="8"/>
        <v>5.1863425925925924E-2</v>
      </c>
    </row>
    <row r="71" spans="1:19" s="14" customFormat="1" ht="15.75" customHeight="1" x14ac:dyDescent="0.3">
      <c r="A71" s="97">
        <v>3</v>
      </c>
      <c r="B71" s="40">
        <v>805</v>
      </c>
      <c r="C71" s="52" t="s">
        <v>99</v>
      </c>
      <c r="D71" s="47">
        <v>1953</v>
      </c>
      <c r="E71" s="47"/>
      <c r="F71" s="38" t="s">
        <v>41</v>
      </c>
      <c r="G71" s="39" t="s">
        <v>71</v>
      </c>
      <c r="H71" s="84">
        <v>2.9201388888888888E-2</v>
      </c>
      <c r="I71" s="85">
        <v>4</v>
      </c>
      <c r="J71" s="84">
        <v>1.7361111111111112E-4</v>
      </c>
      <c r="K71" s="84">
        <v>2.3217592592592592E-2</v>
      </c>
      <c r="L71" s="85">
        <v>2</v>
      </c>
      <c r="M71" s="98">
        <f t="shared" si="8"/>
        <v>5.2592592592592594E-2</v>
      </c>
    </row>
    <row r="72" spans="1:19" s="14" customFormat="1" ht="15.75" customHeight="1" x14ac:dyDescent="0.3">
      <c r="A72" s="97">
        <v>4</v>
      </c>
      <c r="B72" s="40">
        <v>59</v>
      </c>
      <c r="C72" s="52" t="s">
        <v>116</v>
      </c>
      <c r="D72" s="47">
        <v>1953</v>
      </c>
      <c r="E72" s="40"/>
      <c r="F72" s="38" t="s">
        <v>84</v>
      </c>
      <c r="G72" s="39" t="s">
        <v>85</v>
      </c>
      <c r="H72" s="84">
        <v>3.0601851851851852E-2</v>
      </c>
      <c r="I72" s="85">
        <v>5</v>
      </c>
      <c r="J72" s="84">
        <v>1.7361111111111112E-4</v>
      </c>
      <c r="K72" s="84">
        <v>2.3587962962962963E-2</v>
      </c>
      <c r="L72" s="85">
        <v>4</v>
      </c>
      <c r="M72" s="98">
        <f>SUM(H72,J72,K72)</f>
        <v>5.4363425925925926E-2</v>
      </c>
    </row>
    <row r="73" spans="1:19" s="14" customFormat="1" ht="15.75" customHeight="1" x14ac:dyDescent="0.3">
      <c r="A73" s="97">
        <v>5</v>
      </c>
      <c r="B73" s="40">
        <v>16</v>
      </c>
      <c r="C73" s="82" t="s">
        <v>129</v>
      </c>
      <c r="D73" s="47">
        <v>1955</v>
      </c>
      <c r="E73" s="43"/>
      <c r="F73" s="38"/>
      <c r="G73" s="39" t="s">
        <v>100</v>
      </c>
      <c r="H73" s="103">
        <v>2.8495370370370369E-2</v>
      </c>
      <c r="I73" s="104">
        <v>3</v>
      </c>
      <c r="J73" s="84">
        <v>1.7361111111111112E-4</v>
      </c>
      <c r="K73" s="103">
        <v>2.6689814814814816E-2</v>
      </c>
      <c r="L73" s="104">
        <v>5</v>
      </c>
      <c r="M73" s="98">
        <f>SUM(H73,J73,K73)</f>
        <v>5.5358796296296295E-2</v>
      </c>
    </row>
    <row r="74" spans="1:19" s="4" customFormat="1" ht="23.25" customHeight="1" x14ac:dyDescent="0.25">
      <c r="A74" s="257" t="s">
        <v>19</v>
      </c>
      <c r="B74" s="258"/>
      <c r="C74" s="259" t="s">
        <v>20</v>
      </c>
      <c r="D74" s="259"/>
      <c r="E74" s="259"/>
      <c r="F74" s="259"/>
      <c r="G74" s="259"/>
      <c r="H74" s="259"/>
      <c r="I74" s="259"/>
      <c r="J74" s="259"/>
      <c r="K74" s="259"/>
      <c r="L74" s="259"/>
      <c r="M74" s="260"/>
      <c r="R74" s="14"/>
      <c r="S74" s="14"/>
    </row>
    <row r="75" spans="1:19" s="4" customFormat="1" ht="22.5" customHeight="1" x14ac:dyDescent="0.2">
      <c r="A75" s="17"/>
      <c r="B75" s="18" t="s">
        <v>21</v>
      </c>
      <c r="C75" s="18" t="s">
        <v>22</v>
      </c>
      <c r="D75" s="261" t="s">
        <v>23</v>
      </c>
      <c r="E75" s="261"/>
      <c r="F75" s="18" t="s">
        <v>24</v>
      </c>
      <c r="G75" s="18" t="s">
        <v>25</v>
      </c>
      <c r="H75" s="261" t="s">
        <v>26</v>
      </c>
      <c r="I75" s="261"/>
      <c r="J75" s="261"/>
      <c r="K75" s="261"/>
      <c r="L75" s="261" t="s">
        <v>27</v>
      </c>
      <c r="M75" s="262"/>
    </row>
    <row r="76" spans="1:19" s="4" customFormat="1" ht="22.5" customHeight="1" thickBot="1" x14ac:dyDescent="0.25">
      <c r="A76" s="88"/>
      <c r="B76" s="89">
        <v>22</v>
      </c>
      <c r="C76" s="89">
        <v>47</v>
      </c>
      <c r="D76" s="248">
        <v>44</v>
      </c>
      <c r="E76" s="249"/>
      <c r="F76" s="89">
        <v>3</v>
      </c>
      <c r="G76" s="89">
        <v>42</v>
      </c>
      <c r="H76" s="250">
        <v>1</v>
      </c>
      <c r="I76" s="250"/>
      <c r="J76" s="250"/>
      <c r="K76" s="250"/>
      <c r="L76" s="250">
        <v>1</v>
      </c>
      <c r="M76" s="251"/>
    </row>
    <row r="77" spans="1:19" s="4" customFormat="1" ht="11.25" customHeight="1" x14ac:dyDescent="0.25">
      <c r="A77" s="19"/>
      <c r="B77" s="20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</row>
    <row r="78" spans="1:19" s="4" customFormat="1" ht="11.25" customHeight="1" x14ac:dyDescent="0.3">
      <c r="A78" s="19"/>
      <c r="B78" s="22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</row>
    <row r="79" spans="1:19" s="4" customFormat="1" ht="11.25" customHeight="1" x14ac:dyDescent="0.2">
      <c r="A79" s="23"/>
      <c r="B79" s="2"/>
      <c r="C79" s="21"/>
      <c r="D79" s="21"/>
      <c r="E79" s="2"/>
      <c r="F79" s="2"/>
      <c r="G79" s="24"/>
      <c r="H79" s="24"/>
      <c r="I79" s="24"/>
      <c r="J79" s="2"/>
      <c r="K79" s="2"/>
      <c r="L79" s="2"/>
      <c r="M79" s="2"/>
    </row>
    <row r="80" spans="1:19" s="4" customFormat="1" ht="14.1" customHeight="1" x14ac:dyDescent="0.2">
      <c r="A80" s="1"/>
      <c r="B80" s="252" t="s">
        <v>29</v>
      </c>
      <c r="C80" s="252"/>
      <c r="D80" s="252"/>
      <c r="E80" s="5"/>
      <c r="F80" s="25"/>
      <c r="G80" s="253" t="s">
        <v>30</v>
      </c>
      <c r="H80" s="254"/>
      <c r="I80" s="26"/>
    </row>
    <row r="81" spans="1:19" s="4" customFormat="1" ht="14.1" customHeight="1" x14ac:dyDescent="0.2">
      <c r="A81" s="1"/>
      <c r="B81" s="284"/>
      <c r="C81" s="284"/>
      <c r="D81" s="284"/>
      <c r="E81" s="2"/>
      <c r="F81" s="3"/>
      <c r="G81" s="285"/>
      <c r="H81" s="286"/>
      <c r="I81" s="26"/>
    </row>
    <row r="82" spans="1:19" s="4" customFormat="1" ht="14.1" customHeight="1" x14ac:dyDescent="0.2">
      <c r="A82" s="1"/>
      <c r="B82" s="284"/>
      <c r="C82" s="284"/>
      <c r="D82" s="284"/>
      <c r="E82" s="2"/>
      <c r="F82" s="3"/>
      <c r="G82" s="287"/>
      <c r="H82" s="288"/>
      <c r="I82" s="26"/>
    </row>
    <row r="83" spans="1:19" s="4" customFormat="1" ht="11.25" customHeight="1" x14ac:dyDescent="0.2">
      <c r="A83" s="1"/>
      <c r="B83" s="252" t="s">
        <v>133</v>
      </c>
      <c r="C83" s="252"/>
      <c r="D83" s="252"/>
      <c r="E83" s="2"/>
      <c r="F83" s="3"/>
      <c r="G83" s="253" t="s">
        <v>142</v>
      </c>
      <c r="H83" s="254"/>
      <c r="I83" s="26"/>
    </row>
    <row r="84" spans="1:19" s="4" customFormat="1" ht="11.25" customHeight="1" thickBot="1" x14ac:dyDescent="0.25">
      <c r="A84" s="27"/>
      <c r="B84" s="28"/>
      <c r="C84" s="28"/>
      <c r="D84" s="28"/>
      <c r="E84" s="28"/>
      <c r="F84" s="28"/>
      <c r="G84" s="29"/>
      <c r="H84" s="29"/>
      <c r="I84" s="29"/>
      <c r="J84" s="28"/>
      <c r="K84" s="28"/>
      <c r="L84" s="28"/>
      <c r="M84" s="28"/>
    </row>
    <row r="85" spans="1:19" x14ac:dyDescent="0.25">
      <c r="A85" s="30"/>
      <c r="B85" s="30"/>
      <c r="C85" s="31"/>
      <c r="D85" s="30"/>
      <c r="E85" s="30"/>
      <c r="F85" s="30"/>
      <c r="G85" s="32"/>
      <c r="H85" s="32"/>
      <c r="I85" s="32"/>
      <c r="J85" s="30"/>
      <c r="K85" s="30"/>
      <c r="L85" s="30"/>
      <c r="M85" s="30"/>
      <c r="R85" s="4"/>
      <c r="S85" s="4"/>
    </row>
  </sheetData>
  <sheetProtection selectLockedCells="1" selectUnlockedCells="1"/>
  <mergeCells count="28">
    <mergeCell ref="A14:C14"/>
    <mergeCell ref="A1:M2"/>
    <mergeCell ref="A3:M3"/>
    <mergeCell ref="A4:M4"/>
    <mergeCell ref="A5:M5"/>
    <mergeCell ref="A6:M6"/>
    <mergeCell ref="A7:M7"/>
    <mergeCell ref="A10:F10"/>
    <mergeCell ref="H12:L12"/>
    <mergeCell ref="H13:L13"/>
    <mergeCell ref="H14:L14"/>
    <mergeCell ref="H15:I15"/>
    <mergeCell ref="K15:L15"/>
    <mergeCell ref="A16:M16"/>
    <mergeCell ref="A74:B74"/>
    <mergeCell ref="C74:M74"/>
    <mergeCell ref="D75:E75"/>
    <mergeCell ref="H75:K75"/>
    <mergeCell ref="L75:M75"/>
    <mergeCell ref="H76:K76"/>
    <mergeCell ref="L76:M76"/>
    <mergeCell ref="D76:E76"/>
    <mergeCell ref="B80:D80"/>
    <mergeCell ref="G80:H80"/>
    <mergeCell ref="B81:D82"/>
    <mergeCell ref="G81:H82"/>
    <mergeCell ref="B83:D83"/>
    <mergeCell ref="G83:H83"/>
  </mergeCells>
  <pageMargins left="0.31496062992125984" right="0" top="0.51181102362204722" bottom="0.51181102362204722" header="0.15748031496062992" footer="0.15748031496062992"/>
  <pageSetup paperSize="9" scale="85" fitToHeight="2" orientation="portrait" horizontalDpi="300" verticalDpi="300" r:id="rId1"/>
  <headerFooter alignWithMargins="0">
    <oddFooter>&amp;C&amp;1#&amp;"Calibri"&amp;7&amp;K000000- Classified as Confidential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"/>
  <sheetViews>
    <sheetView zoomScale="90" zoomScaleNormal="90" workbookViewId="0">
      <selection activeCell="O48" sqref="O48"/>
    </sheetView>
  </sheetViews>
  <sheetFormatPr defaultColWidth="9.21875" defaultRowHeight="14.4" x14ac:dyDescent="0.3"/>
  <cols>
    <col min="1" max="1" width="3.88671875" style="106" customWidth="1"/>
    <col min="2" max="2" width="4.88671875" style="106" customWidth="1"/>
    <col min="3" max="3" width="20.44140625" style="106" customWidth="1"/>
    <col min="4" max="4" width="7.5546875" style="106" customWidth="1"/>
    <col min="5" max="5" width="5.6640625" style="106" hidden="1" customWidth="1"/>
    <col min="6" max="6" width="16.21875" style="113" customWidth="1"/>
    <col min="7" max="7" width="21" style="114" customWidth="1"/>
    <col min="8" max="8" width="9.21875" style="106" hidden="1" customWidth="1"/>
    <col min="9" max="9" width="7.77734375" style="106" hidden="1" customWidth="1"/>
    <col min="10" max="10" width="10" style="106" hidden="1" customWidth="1"/>
    <col min="11" max="11" width="13.6640625" style="106" customWidth="1"/>
    <col min="12" max="16384" width="9.21875" style="106"/>
  </cols>
  <sheetData>
    <row r="1" spans="1:11" ht="15.6" customHeight="1" x14ac:dyDescent="0.3">
      <c r="A1" s="311" t="s">
        <v>31</v>
      </c>
      <c r="B1" s="312"/>
      <c r="C1" s="312"/>
      <c r="D1" s="312"/>
      <c r="E1" s="312"/>
      <c r="F1" s="312"/>
      <c r="G1" s="312"/>
      <c r="H1" s="312"/>
      <c r="I1" s="312"/>
      <c r="J1" s="312"/>
      <c r="K1" s="313"/>
    </row>
    <row r="2" spans="1:11" ht="15.6" customHeight="1" x14ac:dyDescent="0.3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82"/>
    </row>
    <row r="3" spans="1:11" ht="15" customHeight="1" x14ac:dyDescent="0.3">
      <c r="A3" s="314" t="s">
        <v>32</v>
      </c>
      <c r="B3" s="315"/>
      <c r="C3" s="315"/>
      <c r="D3" s="315"/>
      <c r="E3" s="315"/>
      <c r="F3" s="315"/>
      <c r="G3" s="315"/>
      <c r="H3" s="315"/>
      <c r="I3" s="315"/>
      <c r="J3" s="315"/>
      <c r="K3" s="316"/>
    </row>
    <row r="4" spans="1:11" ht="17.399999999999999" x14ac:dyDescent="0.3">
      <c r="A4" s="314" t="s">
        <v>33</v>
      </c>
      <c r="B4" s="315"/>
      <c r="C4" s="315"/>
      <c r="D4" s="315"/>
      <c r="E4" s="315"/>
      <c r="F4" s="315"/>
      <c r="G4" s="315"/>
      <c r="H4" s="315"/>
      <c r="I4" s="315"/>
      <c r="J4" s="315"/>
      <c r="K4" s="316"/>
    </row>
    <row r="5" spans="1:11" ht="17.399999999999999" x14ac:dyDescent="0.3">
      <c r="A5" s="200"/>
      <c r="B5" s="201"/>
      <c r="C5" s="201"/>
      <c r="D5" s="201"/>
      <c r="E5" s="201"/>
      <c r="F5" s="201"/>
      <c r="G5" s="201"/>
      <c r="H5" s="201"/>
      <c r="I5" s="201"/>
      <c r="J5" s="201"/>
      <c r="K5" s="202"/>
    </row>
    <row r="6" spans="1:11" ht="18" thickBot="1" x14ac:dyDescent="0.35">
      <c r="A6" s="183"/>
      <c r="B6" s="184"/>
      <c r="C6" s="184"/>
      <c r="D6" s="184"/>
      <c r="E6" s="184"/>
      <c r="F6" s="184" t="s">
        <v>0</v>
      </c>
      <c r="G6" s="184"/>
      <c r="H6" s="184"/>
      <c r="I6" s="184"/>
      <c r="J6" s="184"/>
      <c r="K6" s="185"/>
    </row>
    <row r="7" spans="1:11" ht="14.4" customHeight="1" x14ac:dyDescent="0.3">
      <c r="A7" s="317" t="s">
        <v>147</v>
      </c>
      <c r="B7" s="318"/>
      <c r="C7" s="318"/>
      <c r="D7" s="318"/>
      <c r="E7" s="319"/>
      <c r="F7" s="323" t="s">
        <v>148</v>
      </c>
      <c r="G7" s="324"/>
      <c r="H7" s="221" t="s">
        <v>182</v>
      </c>
      <c r="J7" s="192"/>
      <c r="K7" s="193"/>
    </row>
    <row r="8" spans="1:11" x14ac:dyDescent="0.3">
      <c r="A8" s="320"/>
      <c r="B8" s="321"/>
      <c r="C8" s="321"/>
      <c r="D8" s="321"/>
      <c r="E8" s="322"/>
      <c r="F8" s="107"/>
      <c r="G8" s="108" t="s">
        <v>149</v>
      </c>
      <c r="H8" s="117"/>
      <c r="I8" s="118"/>
      <c r="J8" s="118"/>
      <c r="K8" s="181"/>
    </row>
    <row r="9" spans="1:11" x14ac:dyDescent="0.3">
      <c r="A9" s="138" t="s">
        <v>150</v>
      </c>
      <c r="B9" s="139"/>
      <c r="C9" s="141" t="s">
        <v>165</v>
      </c>
      <c r="D9" s="141"/>
      <c r="E9" s="141"/>
      <c r="F9" s="141" t="s">
        <v>71</v>
      </c>
      <c r="G9" s="109" t="s">
        <v>151</v>
      </c>
      <c r="H9" s="142"/>
      <c r="I9" s="143"/>
      <c r="J9" s="118"/>
      <c r="K9" s="181"/>
    </row>
    <row r="10" spans="1:11" ht="15" thickBot="1" x14ac:dyDescent="0.35">
      <c r="A10" s="186"/>
      <c r="B10" s="187"/>
      <c r="C10" s="163" t="s">
        <v>179</v>
      </c>
      <c r="D10" s="163"/>
      <c r="E10" s="163"/>
      <c r="F10" s="141" t="s">
        <v>71</v>
      </c>
      <c r="G10" s="223" t="s">
        <v>174</v>
      </c>
      <c r="H10" s="188"/>
      <c r="I10" s="189"/>
      <c r="J10" s="190"/>
      <c r="K10" s="191"/>
    </row>
    <row r="11" spans="1:11" ht="61.2" hidden="1" customHeight="1" x14ac:dyDescent="0.3">
      <c r="A11" s="203" t="s">
        <v>152</v>
      </c>
      <c r="B11" s="204" t="s">
        <v>153</v>
      </c>
      <c r="C11" s="205" t="s">
        <v>154</v>
      </c>
      <c r="D11" s="206" t="s">
        <v>155</v>
      </c>
      <c r="E11" s="205" t="s">
        <v>156</v>
      </c>
      <c r="F11" s="205" t="s">
        <v>157</v>
      </c>
      <c r="G11" s="207" t="s">
        <v>158</v>
      </c>
      <c r="H11" s="208" t="s">
        <v>159</v>
      </c>
      <c r="I11" s="208" t="s">
        <v>160</v>
      </c>
      <c r="J11" s="209" t="s">
        <v>161</v>
      </c>
      <c r="K11" s="210" t="s">
        <v>162</v>
      </c>
    </row>
    <row r="12" spans="1:11" ht="15" customHeight="1" thickBot="1" x14ac:dyDescent="0.35">
      <c r="A12" s="211" t="s">
        <v>182</v>
      </c>
      <c r="B12" s="212"/>
      <c r="C12" s="212"/>
      <c r="D12" s="212"/>
      <c r="E12" s="212"/>
      <c r="F12" s="212" t="s">
        <v>172</v>
      </c>
      <c r="G12" s="213"/>
      <c r="H12" s="212"/>
      <c r="I12" s="212"/>
      <c r="J12" s="212"/>
      <c r="K12" s="214"/>
    </row>
    <row r="13" spans="1:11" x14ac:dyDescent="0.3">
      <c r="A13" s="127"/>
      <c r="B13" s="169">
        <v>71</v>
      </c>
      <c r="C13" s="144" t="s">
        <v>89</v>
      </c>
      <c r="D13" s="145">
        <v>1969</v>
      </c>
      <c r="E13" s="145"/>
      <c r="F13" s="162" t="s">
        <v>41</v>
      </c>
      <c r="G13" s="156" t="s">
        <v>71</v>
      </c>
      <c r="H13" s="157"/>
      <c r="I13" s="157"/>
      <c r="J13" s="166"/>
      <c r="K13" s="128"/>
    </row>
    <row r="14" spans="1:11" x14ac:dyDescent="0.3">
      <c r="A14" s="129">
        <v>1</v>
      </c>
      <c r="B14" s="169">
        <v>72</v>
      </c>
      <c r="C14" s="141" t="s">
        <v>94</v>
      </c>
      <c r="D14" s="149">
        <v>1967</v>
      </c>
      <c r="E14" s="149"/>
      <c r="F14" s="150" t="s">
        <v>41</v>
      </c>
      <c r="G14" s="151" t="s">
        <v>71</v>
      </c>
      <c r="H14" s="159"/>
      <c r="I14" s="159"/>
      <c r="J14" s="167"/>
      <c r="K14" s="132">
        <v>3.2986111111111112E-2</v>
      </c>
    </row>
    <row r="15" spans="1:11" x14ac:dyDescent="0.3">
      <c r="A15" s="129"/>
      <c r="B15" s="169">
        <v>73</v>
      </c>
      <c r="C15" s="141" t="s">
        <v>57</v>
      </c>
      <c r="D15" s="149">
        <v>1993</v>
      </c>
      <c r="E15" s="149" t="s">
        <v>40</v>
      </c>
      <c r="F15" s="150" t="s">
        <v>41</v>
      </c>
      <c r="G15" s="151" t="s">
        <v>71</v>
      </c>
      <c r="H15" s="159"/>
      <c r="I15" s="159"/>
      <c r="J15" s="167"/>
      <c r="K15" s="132"/>
    </row>
    <row r="16" spans="1:11" ht="15" thickBot="1" x14ac:dyDescent="0.35">
      <c r="A16" s="130"/>
      <c r="B16" s="169">
        <v>74</v>
      </c>
      <c r="C16" s="163" t="s">
        <v>73</v>
      </c>
      <c r="D16" s="152">
        <v>1979</v>
      </c>
      <c r="E16" s="152"/>
      <c r="F16" s="153" t="s">
        <v>41</v>
      </c>
      <c r="G16" s="154" t="s">
        <v>71</v>
      </c>
      <c r="H16" s="161"/>
      <c r="I16" s="161"/>
      <c r="J16" s="168"/>
      <c r="K16" s="131"/>
    </row>
    <row r="17" spans="1:11" x14ac:dyDescent="0.3">
      <c r="A17" s="127"/>
      <c r="B17" s="169">
        <v>51</v>
      </c>
      <c r="C17" s="144" t="s">
        <v>83</v>
      </c>
      <c r="D17" s="145">
        <v>1973</v>
      </c>
      <c r="E17" s="145"/>
      <c r="F17" s="162" t="s">
        <v>84</v>
      </c>
      <c r="G17" s="156" t="s">
        <v>85</v>
      </c>
      <c r="H17" s="157"/>
      <c r="I17" s="157"/>
      <c r="J17" s="157"/>
      <c r="K17" s="128"/>
    </row>
    <row r="18" spans="1:11" x14ac:dyDescent="0.3">
      <c r="A18" s="129">
        <v>2</v>
      </c>
      <c r="B18" s="169">
        <v>52</v>
      </c>
      <c r="C18" s="141" t="s">
        <v>117</v>
      </c>
      <c r="D18" s="149">
        <v>1955</v>
      </c>
      <c r="E18" s="149"/>
      <c r="F18" s="150" t="s">
        <v>84</v>
      </c>
      <c r="G18" s="151" t="s">
        <v>85</v>
      </c>
      <c r="H18" s="159"/>
      <c r="I18" s="159"/>
      <c r="J18" s="159"/>
      <c r="K18" s="132">
        <v>3.3113425925925928E-2</v>
      </c>
    </row>
    <row r="19" spans="1:11" x14ac:dyDescent="0.3">
      <c r="A19" s="129"/>
      <c r="B19" s="169">
        <v>53</v>
      </c>
      <c r="C19" s="146" t="s">
        <v>116</v>
      </c>
      <c r="D19" s="147">
        <v>1953</v>
      </c>
      <c r="E19" s="149"/>
      <c r="F19" s="150" t="s">
        <v>84</v>
      </c>
      <c r="G19" s="151" t="s">
        <v>85</v>
      </c>
      <c r="H19" s="159"/>
      <c r="I19" s="159"/>
      <c r="J19" s="159"/>
      <c r="K19" s="132"/>
    </row>
    <row r="20" spans="1:11" ht="15" thickBot="1" x14ac:dyDescent="0.35">
      <c r="A20" s="129"/>
      <c r="B20" s="217">
        <v>54</v>
      </c>
      <c r="C20" s="215" t="s">
        <v>121</v>
      </c>
      <c r="D20" s="216">
        <v>1969</v>
      </c>
      <c r="E20" s="195"/>
      <c r="F20" s="218" t="s">
        <v>84</v>
      </c>
      <c r="G20" s="219" t="s">
        <v>85</v>
      </c>
      <c r="H20" s="220"/>
      <c r="I20" s="220"/>
      <c r="J20" s="220"/>
      <c r="K20" s="132"/>
    </row>
    <row r="21" spans="1:11" x14ac:dyDescent="0.3">
      <c r="A21" s="127"/>
      <c r="B21" s="170">
        <v>11</v>
      </c>
      <c r="C21" s="144" t="s">
        <v>120</v>
      </c>
      <c r="D21" s="145">
        <v>1968</v>
      </c>
      <c r="E21" s="145"/>
      <c r="F21" s="162" t="s">
        <v>84</v>
      </c>
      <c r="G21" s="156" t="s">
        <v>85</v>
      </c>
      <c r="H21" s="157"/>
      <c r="I21" s="157"/>
      <c r="J21" s="157"/>
      <c r="K21" s="128"/>
    </row>
    <row r="22" spans="1:11" x14ac:dyDescent="0.3">
      <c r="A22" s="129"/>
      <c r="B22" s="169">
        <v>12</v>
      </c>
      <c r="C22" s="141" t="s">
        <v>128</v>
      </c>
      <c r="D22" s="149">
        <v>1965</v>
      </c>
      <c r="E22" s="149"/>
      <c r="F22" s="150" t="s">
        <v>84</v>
      </c>
      <c r="G22" s="151" t="s">
        <v>85</v>
      </c>
      <c r="H22" s="159"/>
      <c r="I22" s="159"/>
      <c r="J22" s="159"/>
      <c r="K22" s="132">
        <v>3.3564814814814818E-2</v>
      </c>
    </row>
    <row r="23" spans="1:11" x14ac:dyDescent="0.3">
      <c r="A23" s="129">
        <v>3</v>
      </c>
      <c r="B23" s="169">
        <v>13</v>
      </c>
      <c r="C23" s="146" t="s">
        <v>122</v>
      </c>
      <c r="D23" s="147">
        <v>1973</v>
      </c>
      <c r="E23" s="149"/>
      <c r="F23" s="150" t="s">
        <v>84</v>
      </c>
      <c r="G23" s="151" t="s">
        <v>85</v>
      </c>
      <c r="H23" s="159"/>
      <c r="I23" s="159"/>
      <c r="J23" s="159"/>
      <c r="K23" s="132"/>
    </row>
    <row r="24" spans="1:11" ht="15" thickBot="1" x14ac:dyDescent="0.35">
      <c r="A24" s="130"/>
      <c r="B24" s="171">
        <v>14</v>
      </c>
      <c r="C24" s="163" t="s">
        <v>119</v>
      </c>
      <c r="D24" s="152">
        <v>1965</v>
      </c>
      <c r="E24" s="152"/>
      <c r="F24" s="153" t="s">
        <v>84</v>
      </c>
      <c r="G24" s="154" t="s">
        <v>85</v>
      </c>
      <c r="H24" s="161"/>
      <c r="I24" s="161"/>
      <c r="J24" s="161"/>
      <c r="K24" s="131"/>
    </row>
    <row r="25" spans="1:11" ht="15" thickBot="1" x14ac:dyDescent="0.35">
      <c r="A25" s="127"/>
      <c r="B25" s="170">
        <v>1</v>
      </c>
      <c r="C25" s="163" t="s">
        <v>178</v>
      </c>
      <c r="D25" s="152">
        <v>2000</v>
      </c>
      <c r="E25" s="152"/>
      <c r="F25" s="153" t="s">
        <v>41</v>
      </c>
      <c r="G25" s="154" t="s">
        <v>71</v>
      </c>
      <c r="H25" s="166"/>
      <c r="I25" s="157"/>
      <c r="J25" s="157"/>
      <c r="K25" s="128"/>
    </row>
    <row r="26" spans="1:11" ht="15" thickBot="1" x14ac:dyDescent="0.35">
      <c r="A26" s="129">
        <v>4</v>
      </c>
      <c r="B26" s="169">
        <v>2</v>
      </c>
      <c r="C26" s="141" t="s">
        <v>88</v>
      </c>
      <c r="D26" s="149">
        <v>1970</v>
      </c>
      <c r="E26" s="149"/>
      <c r="F26" s="150" t="s">
        <v>60</v>
      </c>
      <c r="G26" s="151" t="s">
        <v>61</v>
      </c>
      <c r="I26" s="159"/>
      <c r="J26" s="159"/>
      <c r="K26" s="132">
        <v>3.4097222222222223E-2</v>
      </c>
    </row>
    <row r="27" spans="1:11" x14ac:dyDescent="0.3">
      <c r="A27" s="129"/>
      <c r="B27" s="169">
        <v>3</v>
      </c>
      <c r="C27" s="144" t="s">
        <v>131</v>
      </c>
      <c r="D27" s="145">
        <v>1982</v>
      </c>
      <c r="E27" s="145"/>
      <c r="F27" s="162" t="s">
        <v>41</v>
      </c>
      <c r="G27" s="156" t="s">
        <v>71</v>
      </c>
      <c r="H27" s="167"/>
      <c r="I27" s="159"/>
      <c r="J27" s="159"/>
      <c r="K27" s="132"/>
    </row>
    <row r="28" spans="1:11" ht="15" thickBot="1" x14ac:dyDescent="0.35">
      <c r="A28" s="130"/>
      <c r="B28" s="171">
        <v>4</v>
      </c>
      <c r="C28" s="141" t="s">
        <v>68</v>
      </c>
      <c r="D28" s="149">
        <v>1985</v>
      </c>
      <c r="E28" s="149"/>
      <c r="F28" s="150" t="s">
        <v>60</v>
      </c>
      <c r="G28" s="151" t="s">
        <v>61</v>
      </c>
      <c r="I28" s="161"/>
      <c r="J28" s="161"/>
      <c r="K28" s="131"/>
    </row>
    <row r="29" spans="1:11" x14ac:dyDescent="0.3">
      <c r="A29" s="127"/>
      <c r="B29" s="170">
        <v>21</v>
      </c>
      <c r="C29" s="144" t="s">
        <v>66</v>
      </c>
      <c r="D29" s="145">
        <v>1987</v>
      </c>
      <c r="E29" s="145"/>
      <c r="F29" s="144" t="s">
        <v>64</v>
      </c>
      <c r="G29" s="145" t="s">
        <v>65</v>
      </c>
      <c r="H29" s="172">
        <v>0</v>
      </c>
      <c r="I29" s="172">
        <v>1.4583333333333332E-2</v>
      </c>
      <c r="J29" s="173">
        <f>I29-H29</f>
        <v>1.4583333333333332E-2</v>
      </c>
      <c r="K29" s="196"/>
    </row>
    <row r="30" spans="1:11" x14ac:dyDescent="0.3">
      <c r="A30" s="129">
        <v>5</v>
      </c>
      <c r="B30" s="169">
        <v>22</v>
      </c>
      <c r="C30" s="141" t="s">
        <v>63</v>
      </c>
      <c r="D30" s="149">
        <v>1990</v>
      </c>
      <c r="E30" s="148"/>
      <c r="F30" s="141" t="s">
        <v>64</v>
      </c>
      <c r="G30" s="149" t="s">
        <v>65</v>
      </c>
      <c r="H30" s="174">
        <f>I29</f>
        <v>1.4583333333333332E-2</v>
      </c>
      <c r="I30" s="175">
        <v>2.7951388888888887E-2</v>
      </c>
      <c r="J30" s="176">
        <f>I30-H30</f>
        <v>1.3368055555555555E-2</v>
      </c>
      <c r="K30" s="199">
        <v>3.4884259259259261E-2</v>
      </c>
    </row>
    <row r="31" spans="1:11" x14ac:dyDescent="0.3">
      <c r="A31" s="129"/>
      <c r="B31" s="169">
        <v>23</v>
      </c>
      <c r="C31" s="141" t="s">
        <v>90</v>
      </c>
      <c r="D31" s="149">
        <v>1968</v>
      </c>
      <c r="E31" s="149"/>
      <c r="F31" s="150" t="s">
        <v>171</v>
      </c>
      <c r="G31" s="151" t="s">
        <v>118</v>
      </c>
      <c r="H31" s="175">
        <f>I30</f>
        <v>2.7951388888888887E-2</v>
      </c>
      <c r="I31" s="177">
        <v>4.1261574074074069E-2</v>
      </c>
      <c r="J31" s="176">
        <f>I31-H31</f>
        <v>1.3310185185185182E-2</v>
      </c>
      <c r="K31" s="197"/>
    </row>
    <row r="32" spans="1:11" ht="15" thickBot="1" x14ac:dyDescent="0.35">
      <c r="A32" s="130"/>
      <c r="B32" s="171">
        <v>24</v>
      </c>
      <c r="C32" s="163" t="s">
        <v>95</v>
      </c>
      <c r="D32" s="152">
        <v>1967</v>
      </c>
      <c r="E32" s="152"/>
      <c r="F32" s="153" t="s">
        <v>171</v>
      </c>
      <c r="G32" s="154" t="s">
        <v>118</v>
      </c>
      <c r="H32" s="178">
        <v>4.1261574074074069E-2</v>
      </c>
      <c r="I32" s="179">
        <v>4.8784722222222222E-2</v>
      </c>
      <c r="J32" s="180">
        <f>I32-H32</f>
        <v>7.5231481481481538E-3</v>
      </c>
      <c r="K32" s="198"/>
    </row>
    <row r="33" spans="1:11" x14ac:dyDescent="0.3">
      <c r="A33" s="127"/>
      <c r="B33" s="169">
        <v>81</v>
      </c>
      <c r="C33" s="144" t="s">
        <v>112</v>
      </c>
      <c r="D33" s="145">
        <v>1948</v>
      </c>
      <c r="E33" s="145"/>
      <c r="F33" s="162" t="s">
        <v>81</v>
      </c>
      <c r="G33" s="156" t="s">
        <v>82</v>
      </c>
      <c r="H33" s="157"/>
      <c r="I33" s="157"/>
      <c r="J33" s="157"/>
      <c r="K33" s="128"/>
    </row>
    <row r="34" spans="1:11" x14ac:dyDescent="0.3">
      <c r="A34" s="129">
        <v>6</v>
      </c>
      <c r="B34" s="169">
        <v>82</v>
      </c>
      <c r="C34" s="146" t="s">
        <v>87</v>
      </c>
      <c r="D34" s="147">
        <v>1968</v>
      </c>
      <c r="E34" s="149"/>
      <c r="F34" s="150" t="s">
        <v>81</v>
      </c>
      <c r="G34" s="151" t="s">
        <v>82</v>
      </c>
      <c r="H34" s="159"/>
      <c r="I34" s="159"/>
      <c r="J34" s="159"/>
      <c r="K34" s="132">
        <v>3.6874999999999998E-2</v>
      </c>
    </row>
    <row r="35" spans="1:11" x14ac:dyDescent="0.3">
      <c r="A35" s="129"/>
      <c r="B35" s="169">
        <v>83</v>
      </c>
      <c r="C35" s="146" t="s">
        <v>80</v>
      </c>
      <c r="D35" s="147">
        <v>1974</v>
      </c>
      <c r="E35" s="149"/>
      <c r="F35" s="150" t="s">
        <v>81</v>
      </c>
      <c r="G35" s="151" t="s">
        <v>82</v>
      </c>
      <c r="H35" s="159"/>
      <c r="I35" s="159"/>
      <c r="J35" s="159"/>
      <c r="K35" s="132"/>
    </row>
    <row r="36" spans="1:11" ht="15" thickBot="1" x14ac:dyDescent="0.35">
      <c r="A36" s="129"/>
      <c r="B36" s="217">
        <v>84</v>
      </c>
      <c r="C36" s="215" t="s">
        <v>75</v>
      </c>
      <c r="D36" s="216">
        <v>1982</v>
      </c>
      <c r="E36" s="195"/>
      <c r="F36" s="215" t="s">
        <v>76</v>
      </c>
      <c r="G36" s="216" t="s">
        <v>123</v>
      </c>
      <c r="H36" s="220"/>
      <c r="I36" s="220"/>
      <c r="J36" s="220"/>
      <c r="K36" s="132"/>
    </row>
    <row r="37" spans="1:11" x14ac:dyDescent="0.3">
      <c r="A37" s="127"/>
      <c r="B37" s="170">
        <v>61</v>
      </c>
      <c r="C37" s="133" t="s">
        <v>168</v>
      </c>
      <c r="D37" s="134">
        <v>2004</v>
      </c>
      <c r="E37" s="134"/>
      <c r="F37" s="155" t="s">
        <v>41</v>
      </c>
      <c r="G37" s="156" t="s">
        <v>71</v>
      </c>
      <c r="H37" s="157"/>
      <c r="I37" s="157"/>
      <c r="J37" s="157"/>
      <c r="K37" s="128"/>
    </row>
    <row r="38" spans="1:11" x14ac:dyDescent="0.3">
      <c r="A38" s="129">
        <v>7</v>
      </c>
      <c r="B38" s="169">
        <v>62</v>
      </c>
      <c r="C38" s="108" t="s">
        <v>46</v>
      </c>
      <c r="D38" s="110">
        <v>2003</v>
      </c>
      <c r="E38" s="110"/>
      <c r="F38" s="158" t="s">
        <v>41</v>
      </c>
      <c r="G38" s="151" t="s">
        <v>71</v>
      </c>
      <c r="H38" s="159"/>
      <c r="I38" s="159"/>
      <c r="J38" s="159"/>
      <c r="K38" s="132"/>
    </row>
    <row r="39" spans="1:11" x14ac:dyDescent="0.3">
      <c r="A39" s="129"/>
      <c r="B39" s="169">
        <v>63</v>
      </c>
      <c r="C39" s="108" t="s">
        <v>169</v>
      </c>
      <c r="D39" s="110">
        <v>2004</v>
      </c>
      <c r="E39" s="110"/>
      <c r="F39" s="158" t="s">
        <v>41</v>
      </c>
      <c r="G39" s="151" t="s">
        <v>71</v>
      </c>
      <c r="H39" s="159"/>
      <c r="I39" s="159"/>
      <c r="J39" s="159"/>
      <c r="K39" s="132">
        <v>3.9340277777777773E-2</v>
      </c>
    </row>
    <row r="40" spans="1:11" ht="15" thickBot="1" x14ac:dyDescent="0.35">
      <c r="A40" s="130"/>
      <c r="B40" s="171">
        <v>64</v>
      </c>
      <c r="C40" s="135" t="s">
        <v>170</v>
      </c>
      <c r="D40" s="136">
        <v>2006</v>
      </c>
      <c r="E40" s="137"/>
      <c r="F40" s="160" t="s">
        <v>41</v>
      </c>
      <c r="G40" s="154" t="s">
        <v>71</v>
      </c>
      <c r="H40" s="161"/>
      <c r="I40" s="161"/>
      <c r="J40" s="161"/>
      <c r="K40" s="131"/>
    </row>
    <row r="41" spans="1:11" x14ac:dyDescent="0.3">
      <c r="A41" s="127"/>
      <c r="B41" s="170">
        <v>31</v>
      </c>
      <c r="C41" s="144" t="s">
        <v>114</v>
      </c>
      <c r="D41" s="145">
        <v>1948</v>
      </c>
      <c r="E41" s="145"/>
      <c r="F41" s="162" t="s">
        <v>41</v>
      </c>
      <c r="G41" s="156" t="s">
        <v>71</v>
      </c>
      <c r="H41" s="166"/>
      <c r="I41" s="157"/>
      <c r="J41" s="157"/>
      <c r="K41" s="128"/>
    </row>
    <row r="42" spans="1:11" x14ac:dyDescent="0.3">
      <c r="A42" s="129">
        <v>8</v>
      </c>
      <c r="B42" s="169">
        <v>32</v>
      </c>
      <c r="C42" s="141" t="s">
        <v>92</v>
      </c>
      <c r="D42" s="149">
        <v>1966</v>
      </c>
      <c r="E42" s="149"/>
      <c r="F42" s="150" t="s">
        <v>41</v>
      </c>
      <c r="G42" s="151" t="s">
        <v>71</v>
      </c>
      <c r="H42" s="167"/>
      <c r="I42" s="159"/>
      <c r="J42" s="159"/>
      <c r="K42" s="132">
        <v>4.1319444444444443E-2</v>
      </c>
    </row>
    <row r="43" spans="1:11" x14ac:dyDescent="0.3">
      <c r="A43" s="129"/>
      <c r="B43" s="169">
        <v>33</v>
      </c>
      <c r="C43" s="194" t="s">
        <v>74</v>
      </c>
      <c r="D43" s="195">
        <v>1981</v>
      </c>
      <c r="E43" s="149"/>
      <c r="F43" s="150" t="s">
        <v>41</v>
      </c>
      <c r="G43" s="151" t="s">
        <v>71</v>
      </c>
      <c r="H43" s="167"/>
      <c r="I43" s="159"/>
      <c r="J43" s="159"/>
      <c r="K43" s="132"/>
    </row>
    <row r="44" spans="1:11" ht="15" thickBot="1" x14ac:dyDescent="0.35">
      <c r="A44" s="129"/>
      <c r="B44" s="217">
        <v>34</v>
      </c>
      <c r="C44" s="194" t="s">
        <v>180</v>
      </c>
      <c r="D44" s="195">
        <v>1977</v>
      </c>
      <c r="E44" s="195"/>
      <c r="F44" s="218" t="s">
        <v>41</v>
      </c>
      <c r="G44" s="219" t="s">
        <v>71</v>
      </c>
      <c r="H44" s="222"/>
      <c r="I44" s="220"/>
      <c r="J44" s="220"/>
      <c r="K44" s="132"/>
    </row>
    <row r="45" spans="1:11" x14ac:dyDescent="0.3">
      <c r="A45" s="127"/>
      <c r="B45" s="170">
        <v>41</v>
      </c>
      <c r="C45" s="144" t="s">
        <v>181</v>
      </c>
      <c r="D45" s="145"/>
      <c r="E45" s="145"/>
      <c r="F45" s="162"/>
      <c r="G45" s="156"/>
      <c r="H45" s="225"/>
      <c r="I45" s="226"/>
      <c r="J45" s="226"/>
      <c r="K45" s="227"/>
    </row>
    <row r="46" spans="1:11" x14ac:dyDescent="0.3">
      <c r="A46" s="129">
        <v>9</v>
      </c>
      <c r="B46" s="169">
        <v>42</v>
      </c>
      <c r="C46" s="141" t="s">
        <v>130</v>
      </c>
      <c r="D46" s="149">
        <v>2007</v>
      </c>
      <c r="E46" s="149"/>
      <c r="F46" s="150" t="s">
        <v>60</v>
      </c>
      <c r="G46" s="151" t="s">
        <v>61</v>
      </c>
      <c r="H46" s="224"/>
      <c r="I46" s="224"/>
      <c r="J46" s="224"/>
      <c r="K46" s="228">
        <v>4.1863425925925929E-2</v>
      </c>
    </row>
    <row r="47" spans="1:11" x14ac:dyDescent="0.3">
      <c r="A47" s="129"/>
      <c r="B47" s="169">
        <v>43</v>
      </c>
      <c r="C47" s="141" t="s">
        <v>78</v>
      </c>
      <c r="D47" s="149">
        <v>1975</v>
      </c>
      <c r="E47" s="149"/>
      <c r="F47" s="150" t="s">
        <v>60</v>
      </c>
      <c r="G47" s="151" t="s">
        <v>61</v>
      </c>
      <c r="I47" s="224"/>
      <c r="J47" s="224"/>
      <c r="K47" s="228"/>
    </row>
    <row r="48" spans="1:11" ht="15" thickBot="1" x14ac:dyDescent="0.35">
      <c r="A48" s="130"/>
      <c r="B48" s="171">
        <v>47</v>
      </c>
      <c r="C48" s="163" t="s">
        <v>129</v>
      </c>
      <c r="D48" s="152">
        <v>1955</v>
      </c>
      <c r="E48" s="152"/>
      <c r="F48" s="153"/>
      <c r="G48" s="154" t="s">
        <v>100</v>
      </c>
      <c r="H48" s="229"/>
      <c r="I48" s="229"/>
      <c r="J48" s="229"/>
      <c r="K48" s="230"/>
    </row>
    <row r="49" spans="1:13" x14ac:dyDescent="0.3">
      <c r="F49" s="106"/>
      <c r="G49" s="106"/>
    </row>
    <row r="50" spans="1:13" x14ac:dyDescent="0.3">
      <c r="A50" s="23"/>
      <c r="B50" s="2"/>
      <c r="C50" s="21"/>
      <c r="D50" s="21"/>
      <c r="E50" s="2"/>
      <c r="F50" s="2"/>
      <c r="G50" s="24"/>
      <c r="H50" s="24"/>
      <c r="K50" s="115"/>
    </row>
    <row r="51" spans="1:13" x14ac:dyDescent="0.3">
      <c r="A51" s="1"/>
      <c r="B51" s="252" t="s">
        <v>29</v>
      </c>
      <c r="C51" s="252"/>
      <c r="D51" s="252"/>
      <c r="E51" s="5"/>
      <c r="F51" s="25"/>
      <c r="G51" s="253" t="s">
        <v>30</v>
      </c>
      <c r="H51" s="254"/>
      <c r="I51" s="231"/>
      <c r="J51" s="231"/>
      <c r="K51" s="232"/>
    </row>
    <row r="52" spans="1:13" x14ac:dyDescent="0.3">
      <c r="A52" s="1"/>
      <c r="B52" s="284"/>
      <c r="C52" s="284"/>
      <c r="D52" s="284"/>
      <c r="E52" s="2"/>
      <c r="F52" s="3"/>
      <c r="G52" s="309"/>
      <c r="H52" s="310"/>
      <c r="K52" s="234"/>
      <c r="L52" s="116"/>
    </row>
    <row r="53" spans="1:13" x14ac:dyDescent="0.3">
      <c r="A53" s="1"/>
      <c r="B53" s="284"/>
      <c r="C53" s="284"/>
      <c r="D53" s="284"/>
      <c r="E53" s="2"/>
      <c r="F53" s="3"/>
      <c r="G53" s="309"/>
      <c r="H53" s="310"/>
      <c r="K53" s="234"/>
      <c r="L53" s="116"/>
      <c r="M53" s="116"/>
    </row>
    <row r="54" spans="1:13" x14ac:dyDescent="0.3">
      <c r="A54" s="1"/>
      <c r="B54" s="252" t="s">
        <v>133</v>
      </c>
      <c r="C54" s="252"/>
      <c r="D54" s="252"/>
      <c r="E54" s="2"/>
      <c r="F54" s="3"/>
      <c r="G54" s="253" t="s">
        <v>142</v>
      </c>
      <c r="H54" s="254"/>
      <c r="I54" s="231"/>
      <c r="J54" s="231"/>
      <c r="K54" s="233"/>
      <c r="L54" s="116"/>
    </row>
    <row r="55" spans="1:13" x14ac:dyDescent="0.3">
      <c r="L55" s="116"/>
    </row>
  </sheetData>
  <mergeCells count="11">
    <mergeCell ref="A1:K1"/>
    <mergeCell ref="A3:K3"/>
    <mergeCell ref="A4:K4"/>
    <mergeCell ref="A7:E8"/>
    <mergeCell ref="F7:G7"/>
    <mergeCell ref="B52:D53"/>
    <mergeCell ref="G52:H53"/>
    <mergeCell ref="B54:D54"/>
    <mergeCell ref="G54:H54"/>
    <mergeCell ref="B51:D51"/>
    <mergeCell ref="G51:H51"/>
  </mergeCells>
  <pageMargins left="0.7" right="0.7" top="0.75" bottom="0.75" header="0.3" footer="0.3"/>
  <pageSetup paperSize="9" orientation="portrait" r:id="rId1"/>
  <headerFooter>
    <oddFooter>&amp;C&amp;1#&amp;"Calibri"&amp;7&amp;K000000- Classified as Confidential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ЧРК 10.09.2022 жен</vt:lpstr>
      <vt:lpstr>ЧРК 10.09.2022 муж</vt:lpstr>
      <vt:lpstr>эстафета ЧРК  11.09  (2)</vt:lpstr>
      <vt:lpstr>ОЧПО 10.09.2022 жен </vt:lpstr>
      <vt:lpstr>ОЧПО 10.09.2022 муж</vt:lpstr>
      <vt:lpstr>эстафета ЧПО 11.09 (ФОРМУЛА)</vt:lpstr>
      <vt:lpstr>'ОЧПО 10.09.2022 жен '!Print_Area</vt:lpstr>
      <vt:lpstr>'ОЧПО 10.09.2022 муж'!Print_Area</vt:lpstr>
      <vt:lpstr>'ЧРК 10.09.2022 жен'!Print_Area</vt:lpstr>
      <vt:lpstr>'ЧРК 10.09.2022 муж'!Print_Area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Alexandr Velechshuk</cp:lastModifiedBy>
  <cp:lastPrinted>2022-09-11T06:18:44Z</cp:lastPrinted>
  <dcterms:created xsi:type="dcterms:W3CDTF">2022-09-06T03:16:01Z</dcterms:created>
  <dcterms:modified xsi:type="dcterms:W3CDTF">2022-09-12T10:02:58Z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9c7c648-ca27-487a-a006-4512b5505f4a_Enabled">
    <vt:lpwstr>true</vt:lpwstr>
  </property>
  <property fmtid="{D5CDD505-2E9C-101B-9397-08002B2CF9AE}" pid="3" name="MSIP_Label_c9c7c648-ca27-487a-a006-4512b5505f4a_SetDate">
    <vt:lpwstr>2022-09-12T10:02:58Z</vt:lpwstr>
  </property>
  <property fmtid="{D5CDD505-2E9C-101B-9397-08002B2CF9AE}" pid="4" name="MSIP_Label_c9c7c648-ca27-487a-a006-4512b5505f4a_Method">
    <vt:lpwstr>Standard</vt:lpwstr>
  </property>
  <property fmtid="{D5CDD505-2E9C-101B-9397-08002B2CF9AE}" pid="5" name="MSIP_Label_c9c7c648-ca27-487a-a006-4512b5505f4a_Name">
    <vt:lpwstr>ADVA-Internal_recipients_only</vt:lpwstr>
  </property>
  <property fmtid="{D5CDD505-2E9C-101B-9397-08002B2CF9AE}" pid="6" name="MSIP_Label_c9c7c648-ca27-487a-a006-4512b5505f4a_SiteId">
    <vt:lpwstr>522fc9ff-aca0-4d49-8e36-d13332e34662</vt:lpwstr>
  </property>
  <property fmtid="{D5CDD505-2E9C-101B-9397-08002B2CF9AE}" pid="7" name="MSIP_Label_c9c7c648-ca27-487a-a006-4512b5505f4a_ActionId">
    <vt:lpwstr>46b3cc3b-d9ed-4f06-8298-01844253a2b4</vt:lpwstr>
  </property>
  <property fmtid="{D5CDD505-2E9C-101B-9397-08002B2CF9AE}" pid="8" name="MSIP_Label_c9c7c648-ca27-487a-a006-4512b5505f4a_ContentBits">
    <vt:lpwstr>2</vt:lpwstr>
  </property>
</Properties>
</file>